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92" windowWidth="22980" windowHeight="9408" activeTab="3"/>
  </bookViews>
  <sheets>
    <sheet name="Титульный" sheetId="1" r:id="rId1"/>
    <sheet name="Территории" sheetId="2" r:id="rId2"/>
    <sheet name="Перечень тарифов" sheetId="3" r:id="rId3"/>
    <sheet name="Форма 1.0.1" sheetId="4" r:id="rId4"/>
    <sheet name="Форма 3.11" sheetId="5" r:id="rId5"/>
    <sheet name="Форма 3.12.1" sheetId="6" r:id="rId6"/>
    <sheet name="Форма 3.12.2" sheetId="7" r:id="rId7"/>
  </sheets>
  <externalReferences>
    <externalReference r:id="rId8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DESCRIPTION_TERRITORY">[1]REESTR_DS!$B$2:$B$3</definedName>
    <definedName name="kind_of_cons">[1]TEHSHEET!$R$2:$R$6</definedName>
    <definedName name="kind_of_control_method">[1]TEHSHEET!$K$2:$K$5</definedName>
    <definedName name="kind_of_data_type">[1]TEHSHEET!$P$2:$P$3</definedName>
    <definedName name="kind_of_NDS">[1]TEHSHEET!$H$2:$H$4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45621"/>
</workbook>
</file>

<file path=xl/calcChain.xml><?xml version="1.0" encoding="utf-8"?>
<calcChain xmlns="http://schemas.openxmlformats.org/spreadsheetml/2006/main">
  <c r="T20" i="7" l="1"/>
  <c r="M20" i="7"/>
  <c r="F20" i="7"/>
  <c r="C13" i="7"/>
  <c r="D13" i="7" s="1"/>
  <c r="E13" i="7" s="1"/>
  <c r="F13" i="7" s="1"/>
  <c r="G13" i="7" s="1"/>
  <c r="H13" i="7" s="1"/>
  <c r="J13" i="7" s="1"/>
  <c r="K13" i="7" s="1"/>
  <c r="L13" i="7" s="1"/>
  <c r="M13" i="7" s="1"/>
  <c r="N13" i="7" s="1"/>
  <c r="O13" i="7" s="1"/>
  <c r="Q13" i="7" s="1"/>
  <c r="R13" i="7" s="1"/>
  <c r="S13" i="7" s="1"/>
  <c r="T13" i="7" s="1"/>
  <c r="U13" i="7" s="1"/>
  <c r="V13" i="7" s="1"/>
  <c r="X13" i="7" s="1"/>
  <c r="Y13" i="7" s="1"/>
  <c r="Z13" i="7" s="1"/>
  <c r="D5" i="7"/>
  <c r="B5" i="7"/>
  <c r="D4" i="7"/>
  <c r="B4" i="7"/>
  <c r="C35" i="6"/>
  <c r="B35" i="6"/>
  <c r="C30" i="6"/>
  <c r="B30" i="6"/>
  <c r="C25" i="6"/>
  <c r="B25" i="6"/>
  <c r="C20" i="6"/>
  <c r="B20" i="6"/>
  <c r="C13" i="6"/>
  <c r="B13" i="6"/>
  <c r="C4" i="6"/>
  <c r="B4" i="6"/>
  <c r="C3" i="6"/>
  <c r="B3" i="6"/>
  <c r="C12" i="4"/>
  <c r="C11" i="4"/>
  <c r="C10" i="4"/>
  <c r="C6" i="4"/>
  <c r="AA19" i="7"/>
  <c r="A2" i="1"/>
  <c r="A1" i="1"/>
</calcChain>
</file>

<file path=xl/sharedStrings.xml><?xml version="1.0" encoding="utf-8"?>
<sst xmlns="http://schemas.openxmlformats.org/spreadsheetml/2006/main" count="364" uniqueCount="184">
  <si>
    <t>Предложение регулируемой организации об установлении тарифов в сфере водоотведения,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</si>
  <si>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Субъект РФ</t>
  </si>
  <si>
    <t>Республика Башкортостан</t>
  </si>
  <si>
    <t>Отсутствует Интернет в границах территории МО, где организация осуществляет регулируемые виды деятельности</t>
  </si>
  <si>
    <t>нет</t>
  </si>
  <si>
    <t>Начало периода регулирования</t>
  </si>
  <si>
    <t>01.01.2021</t>
  </si>
  <si>
    <t>Окончание периода регулирования</t>
  </si>
  <si>
    <t>31.12.2023</t>
  </si>
  <si>
    <t>Тип отчета</t>
  </si>
  <si>
    <t>первичное раскрытие информации</t>
  </si>
  <si>
    <t>Дата внесения изменений в информацию, подлежащую раскрытию</t>
  </si>
  <si>
    <t>14.05.2020</t>
  </si>
  <si>
    <t>Дата периода регулирования, с которой предлагаются изменения в тарифы</t>
  </si>
  <si>
    <t>Первичное предложение по тарифам</t>
  </si>
  <si>
    <t>Дата подачи заявления об утверждении тарифов</t>
  </si>
  <si>
    <t>27.04.2020</t>
  </si>
  <si>
    <t>Номер подачи заявления об утверждении тарифов</t>
  </si>
  <si>
    <t>2167/2020</t>
  </si>
  <si>
    <t>Изменение тарифов</t>
  </si>
  <si>
    <t>Дата подачи заявления об изменении тарифов</t>
  </si>
  <si>
    <t>Номер заявления об изменении тарифов</t>
  </si>
  <si>
    <t>Является ли данное юридическое лицо подразделением (филиалом) другой организации</t>
  </si>
  <si>
    <t>Наименование организации</t>
  </si>
  <si>
    <t>МУП "Октябрьсккоммунводоканал"</t>
  </si>
  <si>
    <t>Наименование филиала</t>
  </si>
  <si>
    <t>ИНН</t>
  </si>
  <si>
    <t>0265026710</t>
  </si>
  <si>
    <t>КПП</t>
  </si>
  <si>
    <t>026501001</t>
  </si>
  <si>
    <t>Режим налогообложения</t>
  </si>
  <si>
    <t>общий</t>
  </si>
  <si>
    <t>Почтовый адрес регулируемой организации</t>
  </si>
  <si>
    <t>452600,Республика Башкортостан, г.Октябрьский, ул.Кувыкина,23</t>
  </si>
  <si>
    <t>Фамилия, имя, отчество руководителя</t>
  </si>
  <si>
    <t>Имангулов Айдар Адгамович</t>
  </si>
  <si>
    <t>Ответственный за заполнение формы</t>
  </si>
  <si>
    <t>Фамилия, имя, отчество</t>
  </si>
  <si>
    <t>Гарасюта Светлана Сагадатовна</t>
  </si>
  <si>
    <t>Должность</t>
  </si>
  <si>
    <t>Начальник ПЭО</t>
  </si>
  <si>
    <t>Контактный телефон</t>
  </si>
  <si>
    <t>(34767)52477</t>
  </si>
  <si>
    <t>E-mail</t>
  </si>
  <si>
    <t>myp_ovk@mail.ru</t>
  </si>
  <si>
    <t>Перечень муниципальных районов и муниципальных образований (территорий действия тарифа)</t>
  </si>
  <si>
    <t>да</t>
  </si>
  <si>
    <t>Территория действия тарифа</t>
  </si>
  <si>
    <t>Муниципальный район</t>
  </si>
  <si>
    <t>Муниципальное образование</t>
  </si>
  <si>
    <t>№ п/п</t>
  </si>
  <si>
    <t>Наименование</t>
  </si>
  <si>
    <t>ОКТМО</t>
  </si>
  <si>
    <t>1</t>
  </si>
  <si>
    <t>2</t>
  </si>
  <si>
    <t>3</t>
  </si>
  <si>
    <t>4</t>
  </si>
  <si>
    <t>5</t>
  </si>
  <si>
    <t>6</t>
  </si>
  <si>
    <t>7</t>
  </si>
  <si>
    <t>Город Октябрьский, Город Октябрьский (80735000);</t>
  </si>
  <si>
    <t>0</t>
  </si>
  <si>
    <t>Город Октябрьский</t>
  </si>
  <si>
    <t>80735000</t>
  </si>
  <si>
    <t>Перечень тарифов и технологически не связанных между собой централизованных систем водоотведения, в отношении которых предлагаются различные тарифы в сфере водоотведения</t>
  </si>
  <si>
    <t>Вид тарифа</t>
  </si>
  <si>
    <t>Вид деятельности</t>
  </si>
  <si>
    <t>Наличие двухставочного тарифа</t>
  </si>
  <si>
    <t>Наименование тарифа</t>
  </si>
  <si>
    <t>Дифференциация по
 МО (территориям)</t>
  </si>
  <si>
    <t>Дифференциация по 
централизованным системам водоотведения</t>
  </si>
  <si>
    <t>Примечание</t>
  </si>
  <si>
    <t>да/нет</t>
  </si>
  <si>
    <t>Описание</t>
  </si>
  <si>
    <t>8</t>
  </si>
  <si>
    <t>9</t>
  </si>
  <si>
    <t>10</t>
  </si>
  <si>
    <t>11</t>
  </si>
  <si>
    <t>12</t>
  </si>
  <si>
    <t>13</t>
  </si>
  <si>
    <t>Тариф на водоотведение</t>
  </si>
  <si>
    <t>Водоотведение</t>
  </si>
  <si>
    <t>тариф на водоотведение</t>
  </si>
  <si>
    <t>,,,,,,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</si>
  <si>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</si>
  <si>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Параметры формы</t>
  </si>
  <si>
    <t>Описание параметров формы</t>
  </si>
  <si>
    <t>Наименование параметра</t>
  </si>
  <si>
    <t>Информация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</si>
  <si>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</si>
  <si>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</si>
  <si>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</si>
  <si>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</si>
  <si>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</si>
  <si>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</si>
  <si>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</si>
  <si>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</si>
  <si>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Субъект Российской Федерации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</si>
  <si>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</si>
  <si>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</si>
  <si>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</si>
  <si>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</si>
  <si>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</si>
  <si>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</si>
  <si>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t>Форма 3.11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</si>
  <si>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Ссылка на документ</t>
  </si>
  <si>
    <t>Сведения о правовых актах, регламентирующих правила закупки (положение о закупках) в регулируемой организации</t>
  </si>
  <si>
    <t>www.okvk-rb.ru</t>
  </si>
  <si>
    <t>https://tariff.eias.ru/disclo/get_file?p_guid=f7df7ad5-c98e-4eb5-8e8b-8776e18a9cd2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</si>
  <si>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</si>
  <si>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месте размещения положения о закупках регулируемой организации</t>
  </si>
  <si>
    <t>Сведения о планировании закупочных процедур</t>
  </si>
  <si>
    <t>Сведения о результатах проведения закупочных процедур</t>
  </si>
  <si>
    <t>Добавить сведения</t>
  </si>
  <si>
    <r>
      <t>Форма 3.12.1 Информация о предложении об установлении тарифов в сфере водоотведения на очередной период регулирования</t>
    </r>
    <r>
      <rPr>
        <vertAlign val="superscript"/>
        <sz val="10"/>
        <rFont val="Tahoma"/>
        <family val="2"/>
        <charset val="204"/>
      </rPr>
      <t>1</t>
    </r>
  </si>
  <si>
    <t>Период действия тарифов</t>
  </si>
  <si>
    <t>с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</si>
  <si>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</si>
  <si>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</si>
  <si>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1.1</t>
  </si>
  <si>
    <t>Инфестиционная программа муниципального унитарного предприятия "Октябрьсккоммунводоканал" по развитию централизованных систем водоснабжения и водоотведения городского округа город Октябрьский Республики Башкортостан на 2020-2022годы.</t>
  </si>
  <si>
    <t>https://portal.eias.ru/Portal/DownloadPage.aspx?type=12&amp;guid=6ef03fdc-c19a-42f8-9ffb-c7c037ab9719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</si>
  <si>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</si>
  <si>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Предлагаемый метод регулирования</t>
  </si>
  <si>
    <t>2.1</t>
  </si>
  <si>
    <t>31.12.2021</t>
  </si>
  <si>
    <t>метод индексации установленных тарифов</t>
  </si>
  <si>
    <t>Значение в колонке «Вид тарифа» выбирается из перечня видов тарифов в сфере водоотведения в соответствии с законодательством в сфере водоснабжении и водоотведении» 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</si>
  <si>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О</t>
  </si>
  <si>
    <t>01.01.2022</t>
  </si>
  <si>
    <t>31.12.2022</t>
  </si>
  <si>
    <t>01.01.2023</t>
  </si>
  <si>
    <t>Добавить период</t>
  </si>
  <si>
    <t>Долгосрочные параметры регулирования (в случае если их установление предусмотрено выбранным методом регулирования)</t>
  </si>
  <si>
    <t>3.1</t>
  </si>
  <si>
    <t>https://portal.eias.ru/Portal/DownloadPage.aspx?type=12&amp;guid=14cd5eb8-6426-42b5-963f-d33718a34883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</si>
  <si>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</si>
  <si>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Необходимая валовая выручка на соответствующий период, в том числе с разбивкой по годам</t>
  </si>
  <si>
    <t>4.1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</si>
  <si>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водоснабжении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</si>
  <si>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30.04.2023</t>
  </si>
  <si>
    <t>Годовой объем отпущенной в сеть воды</t>
  </si>
  <si>
    <t>5.1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</si>
  <si>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</si>
  <si>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Размер недополученных доходов регулируемой организацией, исчисленный в соответствии с законодательством в сфере водоснабжения и водоотведения</t>
  </si>
  <si>
    <t>6.1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</si>
  <si>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</si>
  <si>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в сфере водоснабжения и водоотведения</t>
  </si>
  <si>
    <t>7.1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</si>
  <si>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периодам действия тарифов информация указывается в отдельных строках.</t>
  </si>
  <si>
    <t>При размещении информации по данной форме дополнительно указывается дата подачи заявления об утверждении(изменении) тарифа и его номер.</t>
  </si>
  <si>
    <r>
      <t>Форма 3.12.2 Информация о предложении величин тарифов на водоотведение, транспортировку воды</t>
    </r>
    <r>
      <rPr>
        <vertAlign val="superscript"/>
        <sz val="10"/>
        <rFont val="Tahoma"/>
        <family val="2"/>
        <charset val="204"/>
      </rPr>
      <t>1</t>
    </r>
  </si>
  <si>
    <t>dp</t>
  </si>
  <si>
    <t>Параметры дифференциации</t>
  </si>
  <si>
    <t>Период действия тарифа</t>
  </si>
  <si>
    <t>Наличие других периодов действия тарифа</t>
  </si>
  <si>
    <t>Одноставочный тариф</t>
  </si>
  <si>
    <t>Двухставочный тариф</t>
  </si>
  <si>
    <t>Период действия</t>
  </si>
  <si>
    <t>Одноставочный тариф, руб./куб. м</t>
  </si>
  <si>
    <t>ставка платы за объем принятых сточных вод, руб./куб. м</t>
  </si>
  <si>
    <t>ставка платы за содержание мощности, руб./куб. м в час</t>
  </si>
  <si>
    <t>дата начала</t>
  </si>
  <si>
    <t>дата окончания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</si>
  <si>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</si>
  <si>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</si>
  <si>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Наименование признака дифференциации</t>
  </si>
  <si>
    <t>,,,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</si>
  <si>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водоотведения.
В случае дифференциации тарифов по дополнительным признакам информация по ним указывается в отдельных строках.</t>
  </si>
  <si>
    <t>Группа потребителей</t>
  </si>
  <si>
    <t>без дифференциации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</si>
  <si>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</si>
  <si>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без НДС</t>
  </si>
  <si>
    <t>В колонке «Параметр дифференциации тарифов» указывается значение дополнительного признака дифференциации.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</si>
  <si>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Добавить значение признака дифференциации</t>
  </si>
  <si>
    <t>Добавить группу потребителей</t>
  </si>
  <si>
    <t>Добавить наименование признака дифференциации</t>
  </si>
  <si>
    <t>Для каждого вида тарифа в сфере водоотведения форма заполняется отдельно. При размещении информации по данной форме дополнительно указывается дата подачи заявления об утверждении(изменении) тарифа и его номер.</t>
  </si>
  <si>
    <t>1.</t>
  </si>
  <si>
    <t>1.1.1.1.1</t>
  </si>
  <si>
    <t>1.1.1.1</t>
  </si>
  <si>
    <t>1.1.1.1.1.1</t>
  </si>
  <si>
    <t>город Октябрьский</t>
  </si>
  <si>
    <t>система водоотведения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</si>
</sst>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11"/>
      <name val="Tahoma"/>
      <family val="2"/>
      <charset val="204"/>
    </font>
    <font>
      <sz val="9"/>
      <name val="Tahoma"/>
      <family val="2"/>
      <charset val="204"/>
    </font>
    <font>
      <sz val="3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sz val="3"/>
      <color indexed="60"/>
      <name val="Tahoma"/>
      <family val="2"/>
      <charset val="204"/>
    </font>
    <font>
      <sz val="3"/>
      <color indexed="11"/>
      <name val="Tahoma"/>
      <family val="2"/>
      <charset val="204"/>
    </font>
    <font>
      <sz val="10"/>
      <name val="Arial Cyr"/>
      <charset val="204"/>
    </font>
    <font>
      <sz val="1"/>
      <color theme="0"/>
      <name val="Tahoma"/>
      <family val="2"/>
      <charset val="204"/>
    </font>
    <font>
      <sz val="1"/>
      <color indexed="11"/>
      <name val="Tahoma"/>
      <family val="2"/>
      <charset val="204"/>
    </font>
    <font>
      <sz val="1"/>
      <name val="Tahoma"/>
      <family val="2"/>
      <charset val="204"/>
    </font>
    <font>
      <b/>
      <sz val="14"/>
      <name val="Franklin Gothic Medium"/>
      <family val="2"/>
      <charset val="204"/>
    </font>
    <font>
      <sz val="18"/>
      <name val="Tahoma"/>
      <family val="2"/>
      <charset val="204"/>
    </font>
    <font>
      <sz val="11"/>
      <name val="Wingdings 2"/>
      <family val="1"/>
      <charset val="2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theme="0"/>
      <name val="Tahoma"/>
      <family val="2"/>
      <charset val="204"/>
    </font>
    <font>
      <sz val="9"/>
      <color indexed="11"/>
      <name val="Tahoma"/>
      <family val="2"/>
      <charset val="204"/>
    </font>
    <font>
      <sz val="12"/>
      <name val="Marlett"/>
      <charset val="2"/>
    </font>
    <font>
      <b/>
      <sz val="9"/>
      <color theme="0"/>
      <name val="Tahoma"/>
      <family val="2"/>
      <charset val="204"/>
    </font>
    <font>
      <sz val="9"/>
      <color indexed="62"/>
      <name val="Tahoma"/>
      <family val="2"/>
      <charset val="204"/>
    </font>
    <font>
      <sz val="11"/>
      <color indexed="55"/>
      <name val="Wingdings 2"/>
      <family val="1"/>
      <charset val="2"/>
    </font>
    <font>
      <vertAlign val="superscript"/>
      <sz val="10"/>
      <name val="Tahoma"/>
      <family val="2"/>
      <charset val="204"/>
    </font>
    <font>
      <sz val="9"/>
      <color rgb="FFBCBCBC"/>
      <name val="Tahoma"/>
      <family val="2"/>
      <charset val="204"/>
    </font>
    <font>
      <vertAlign val="superscript"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5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9"/>
      <color indexed="62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</fills>
  <borders count="21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rgb="FFD3DBDB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</borders>
  <cellStyleXfs count="16">
    <xf numFmtId="0" fontId="0" fillId="0" borderId="0"/>
    <xf numFmtId="0" fontId="3" fillId="0" borderId="0">
      <alignment horizontal="left" vertical="center"/>
    </xf>
    <xf numFmtId="0" fontId="5" fillId="0" borderId="0"/>
    <xf numFmtId="0" fontId="9" fillId="0" borderId="0"/>
    <xf numFmtId="0" fontId="13" fillId="0" borderId="0" applyBorder="0">
      <alignment horizontal="center" vertical="center" wrapText="1"/>
    </xf>
    <xf numFmtId="0" fontId="9" fillId="0" borderId="0"/>
    <xf numFmtId="4" fontId="3" fillId="6" borderId="7" applyBorder="0">
      <alignment horizontal="right"/>
    </xf>
    <xf numFmtId="0" fontId="9" fillId="0" borderId="0"/>
    <xf numFmtId="0" fontId="16" fillId="0" borderId="8" applyBorder="0">
      <alignment horizontal="center" vertical="center" wrapText="1"/>
    </xf>
    <xf numFmtId="49" fontId="19" fillId="0" borderId="0" applyBorder="0">
      <alignment vertical="top"/>
    </xf>
    <xf numFmtId="49" fontId="3" fillId="0" borderId="0" applyBorder="0">
      <alignment vertical="top"/>
    </xf>
    <xf numFmtId="0" fontId="5" fillId="0" borderId="0"/>
    <xf numFmtId="0" fontId="27" fillId="0" borderId="0" applyNumberFormat="0" applyFill="0" applyBorder="0" applyAlignment="0" applyProtection="0">
      <alignment vertical="top"/>
      <protection locked="0"/>
    </xf>
    <xf numFmtId="49" fontId="3" fillId="0" borderId="0" applyBorder="0">
      <alignment vertical="top"/>
    </xf>
    <xf numFmtId="0" fontId="1" fillId="0" borderId="0"/>
    <xf numFmtId="0" fontId="9" fillId="0" borderId="0"/>
  </cellStyleXfs>
  <cellXfs count="296">
    <xf numFmtId="0" fontId="0" fillId="0" borderId="0" xfId="0"/>
    <xf numFmtId="0" fontId="0" fillId="0" borderId="0" xfId="0" applyNumberFormat="1" applyAlignment="1">
      <alignment horizontal="left" vertical="top" indent="1"/>
    </xf>
    <xf numFmtId="0" fontId="2" fillId="0" borderId="0" xfId="0" applyFont="1" applyBorder="1" applyAlignment="1">
      <alignment vertical="top"/>
    </xf>
    <xf numFmtId="0" fontId="0" fillId="0" borderId="0" xfId="0" applyNumberFormat="1" applyAlignment="1">
      <alignment horizontal="left" vertical="center" indent="1"/>
    </xf>
    <xf numFmtId="0" fontId="4" fillId="0" borderId="0" xfId="1" applyFont="1" applyBorder="1" applyAlignment="1" applyProtection="1">
      <alignment vertical="center" wrapText="1"/>
    </xf>
    <xf numFmtId="0" fontId="4" fillId="0" borderId="0" xfId="1" applyFont="1" applyAlignment="1" applyProtection="1">
      <alignment horizontal="right" vertical="center"/>
    </xf>
    <xf numFmtId="0" fontId="4" fillId="2" borderId="0" xfId="1" applyFont="1" applyFill="1" applyBorder="1" applyAlignment="1" applyProtection="1">
      <alignment horizontal="right" vertical="center" wrapText="1" indent="1"/>
    </xf>
    <xf numFmtId="0" fontId="7" fillId="2" borderId="0" xfId="1" applyFont="1" applyFill="1" applyBorder="1" applyAlignment="1" applyProtection="1">
      <alignment horizontal="center" vertical="center" wrapText="1"/>
    </xf>
    <xf numFmtId="0" fontId="3" fillId="2" borderId="0" xfId="1" applyFont="1" applyFill="1" applyBorder="1" applyAlignment="1" applyProtection="1">
      <alignment horizontal="right" vertical="center" wrapText="1" indent="1"/>
    </xf>
    <xf numFmtId="0" fontId="0" fillId="3" borderId="3" xfId="1" applyNumberFormat="1" applyFont="1" applyFill="1" applyBorder="1" applyAlignment="1" applyProtection="1">
      <alignment horizontal="left" vertical="center" wrapText="1" indent="1"/>
    </xf>
    <xf numFmtId="0" fontId="8" fillId="2" borderId="0" xfId="1" applyFont="1" applyFill="1" applyBorder="1" applyAlignment="1" applyProtection="1">
      <alignment horizontal="right" vertical="center" wrapText="1" indent="1"/>
    </xf>
    <xf numFmtId="0" fontId="8" fillId="2" borderId="0" xfId="1" applyFont="1" applyFill="1" applyBorder="1" applyAlignment="1" applyProtection="1">
      <alignment horizontal="left" vertical="center" wrapText="1" indent="2"/>
    </xf>
    <xf numFmtId="49" fontId="3" fillId="4" borderId="3" xfId="3" applyNumberFormat="1" applyFont="1" applyFill="1" applyBorder="1" applyAlignment="1" applyProtection="1">
      <alignment horizontal="left" vertical="center" wrapText="1" indent="1"/>
    </xf>
    <xf numFmtId="0" fontId="4" fillId="2" borderId="0" xfId="1" applyNumberFormat="1" applyFont="1" applyFill="1" applyBorder="1" applyAlignment="1" applyProtection="1">
      <alignment horizontal="left" vertical="center" wrapText="1" indent="1"/>
    </xf>
    <xf numFmtId="0" fontId="0" fillId="2" borderId="0" xfId="1" applyFont="1" applyFill="1" applyBorder="1" applyAlignment="1" applyProtection="1">
      <alignment horizontal="right" vertical="center" wrapText="1" indent="1"/>
    </xf>
    <xf numFmtId="49" fontId="0" fillId="3" borderId="3" xfId="3" applyNumberFormat="1" applyFont="1" applyFill="1" applyBorder="1" applyAlignment="1" applyProtection="1">
      <alignment horizontal="left" vertical="center" wrapText="1" indent="1"/>
    </xf>
    <xf numFmtId="49" fontId="3" fillId="5" borderId="3" xfId="1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4" xfId="3" applyNumberFormat="1" applyFont="1" applyFill="1" applyBorder="1" applyAlignment="1" applyProtection="1">
      <alignment horizontal="left" vertical="center" wrapText="1" indent="1"/>
    </xf>
    <xf numFmtId="49" fontId="0" fillId="0" borderId="3" xfId="3" applyNumberFormat="1" applyFont="1" applyFill="1" applyBorder="1" applyAlignment="1" applyProtection="1">
      <alignment horizontal="left" vertical="center" wrapText="1" indent="1"/>
    </xf>
    <xf numFmtId="0" fontId="3" fillId="2" borderId="0" xfId="1" applyNumberFormat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right" vertical="center" wrapText="1" indent="1"/>
    </xf>
    <xf numFmtId="49" fontId="10" fillId="0" borderId="5" xfId="1" applyNumberFormat="1" applyFont="1" applyFill="1" applyBorder="1" applyAlignment="1" applyProtection="1">
      <alignment horizontal="left" vertical="center" wrapText="1" indent="1"/>
    </xf>
    <xf numFmtId="49" fontId="0" fillId="5" borderId="3" xfId="3" applyNumberFormat="1" applyFont="1" applyFill="1" applyBorder="1" applyAlignment="1" applyProtection="1">
      <alignment horizontal="left" vertical="center" wrapText="1" indent="1"/>
      <protection locked="0"/>
    </xf>
    <xf numFmtId="49" fontId="10" fillId="0" borderId="6" xfId="1" applyNumberFormat="1" applyFont="1" applyFill="1" applyBorder="1" applyAlignment="1" applyProtection="1">
      <alignment horizontal="left" vertical="center" wrapText="1" indent="1"/>
    </xf>
    <xf numFmtId="49" fontId="3" fillId="0" borderId="3" xfId="1" applyNumberFormat="1" applyFont="1" applyFill="1" applyBorder="1" applyAlignment="1" applyProtection="1">
      <alignment horizontal="left" vertical="center" wrapText="1" indent="1"/>
    </xf>
    <xf numFmtId="0" fontId="3" fillId="2" borderId="0" xfId="1" applyNumberFormat="1" applyFont="1" applyFill="1" applyBorder="1" applyAlignment="1" applyProtection="1">
      <alignment horizontal="right" vertical="center" wrapText="1" indent="1"/>
    </xf>
    <xf numFmtId="49" fontId="3" fillId="3" borderId="3" xfId="1" applyNumberFormat="1" applyFont="1" applyFill="1" applyBorder="1" applyAlignment="1" applyProtection="1">
      <alignment horizontal="left" vertical="center" wrapText="1" indent="1"/>
    </xf>
    <xf numFmtId="0" fontId="0" fillId="2" borderId="0" xfId="1" applyNumberFormat="1" applyFont="1" applyFill="1" applyBorder="1" applyAlignment="1" applyProtection="1">
      <alignment horizontal="right" vertical="center" wrapText="1" indent="1"/>
    </xf>
    <xf numFmtId="0" fontId="3" fillId="5" borderId="3" xfId="1" applyNumberFormat="1" applyFont="1" applyFill="1" applyBorder="1" applyAlignment="1" applyProtection="1">
      <alignment horizontal="left" vertical="center" wrapText="1" indent="1"/>
      <protection locked="0"/>
    </xf>
    <xf numFmtId="0" fontId="11" fillId="2" borderId="0" xfId="1" applyFont="1" applyFill="1" applyBorder="1" applyAlignment="1" applyProtection="1">
      <alignment horizontal="right" vertical="center" wrapText="1" indent="1"/>
    </xf>
    <xf numFmtId="49" fontId="12" fillId="0" borderId="0" xfId="3" applyNumberFormat="1" applyFont="1" applyFill="1" applyBorder="1" applyAlignment="1" applyProtection="1">
      <alignment horizontal="left" vertical="center" wrapText="1" indent="1"/>
    </xf>
    <xf numFmtId="49" fontId="3" fillId="2" borderId="0" xfId="1" applyNumberFormat="1" applyFont="1" applyFill="1" applyBorder="1" applyAlignment="1" applyProtection="1">
      <alignment horizontal="right" vertical="center" wrapText="1" indent="1"/>
    </xf>
    <xf numFmtId="49" fontId="0" fillId="5" borderId="3" xfId="1" applyNumberFormat="1" applyFont="1" applyFill="1" applyBorder="1" applyAlignment="1" applyProtection="1">
      <alignment horizontal="center" vertical="center" wrapText="1"/>
      <protection locked="0"/>
    </xf>
    <xf numFmtId="49" fontId="0" fillId="2" borderId="0" xfId="1" applyNumberFormat="1" applyFont="1" applyFill="1" applyBorder="1" applyAlignment="1" applyProtection="1">
      <alignment horizontal="right" vertical="center" wrapText="1" inden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3" fillId="5" borderId="3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49" fontId="3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vertical="center" wrapText="1"/>
    </xf>
    <xf numFmtId="0" fontId="0" fillId="0" borderId="0" xfId="1" applyFont="1" applyFill="1" applyBorder="1" applyAlignment="1" applyProtection="1">
      <alignment horizontal="center" vertical="center" wrapText="1"/>
    </xf>
    <xf numFmtId="0" fontId="14" fillId="0" borderId="0" xfId="5" applyFont="1" applyFill="1" applyAlignment="1" applyProtection="1">
      <alignment vertical="center" wrapText="1"/>
    </xf>
    <xf numFmtId="0" fontId="15" fillId="0" borderId="0" xfId="5" applyFont="1" applyFill="1" applyAlignment="1" applyProtection="1">
      <alignment vertical="center" wrapText="1"/>
    </xf>
    <xf numFmtId="0" fontId="3" fillId="0" borderId="0" xfId="5" applyFont="1" applyFill="1" applyBorder="1" applyAlignment="1" applyProtection="1">
      <alignment vertical="center" wrapText="1"/>
    </xf>
    <xf numFmtId="4" fontId="3" fillId="0" borderId="0" xfId="6" applyFont="1" applyFill="1" applyBorder="1" applyAlignment="1" applyProtection="1">
      <alignment horizontal="right" vertical="center" wrapText="1"/>
    </xf>
    <xf numFmtId="0" fontId="3" fillId="0" borderId="0" xfId="7" applyFont="1" applyFill="1" applyBorder="1" applyAlignment="1" applyProtection="1">
      <alignment horizontal="left" vertical="center" wrapText="1" indent="1"/>
    </xf>
    <xf numFmtId="4" fontId="0" fillId="0" borderId="0" xfId="6" applyFont="1" applyFill="1" applyBorder="1" applyAlignment="1" applyProtection="1">
      <alignment horizontal="center" vertical="center" wrapText="1"/>
    </xf>
    <xf numFmtId="4" fontId="3" fillId="0" borderId="0" xfId="6" applyFont="1" applyFill="1" applyBorder="1" applyAlignment="1" applyProtection="1">
      <alignment horizontal="center" vertical="center" wrapText="1"/>
    </xf>
    <xf numFmtId="0" fontId="3" fillId="0" borderId="0" xfId="5" applyFont="1" applyFill="1" applyAlignment="1" applyProtection="1">
      <alignment vertical="center" wrapText="1"/>
    </xf>
    <xf numFmtId="164" fontId="3" fillId="0" borderId="3" xfId="5" applyNumberFormat="1" applyFont="1" applyFill="1" applyBorder="1" applyAlignment="1" applyProtection="1">
      <alignment horizontal="center" vertical="center" wrapText="1"/>
    </xf>
    <xf numFmtId="164" fontId="3" fillId="0" borderId="3" xfId="8" applyNumberFormat="1" applyFont="1" applyFill="1" applyBorder="1" applyAlignment="1" applyProtection="1">
      <alignment horizontal="center" vertical="center" wrapText="1"/>
    </xf>
    <xf numFmtId="49" fontId="17" fillId="0" borderId="9" xfId="8" applyNumberFormat="1" applyFont="1" applyFill="1" applyBorder="1" applyAlignment="1" applyProtection="1">
      <alignment horizontal="center" vertical="center" wrapText="1"/>
    </xf>
    <xf numFmtId="0" fontId="18" fillId="7" borderId="10" xfId="5" applyFont="1" applyFill="1" applyBorder="1" applyAlignment="1" applyProtection="1">
      <alignment horizontal="center" vertical="center" wrapText="1"/>
    </xf>
    <xf numFmtId="0" fontId="18" fillId="7" borderId="6" xfId="5" applyFont="1" applyFill="1" applyBorder="1" applyAlignment="1" applyProtection="1">
      <alignment horizontal="center" vertical="center" wrapText="1"/>
    </xf>
    <xf numFmtId="49" fontId="3" fillId="7" borderId="9" xfId="3" applyNumberFormat="1" applyFont="1" applyFill="1" applyBorder="1" applyAlignment="1" applyProtection="1">
      <alignment horizontal="center" vertical="center" wrapText="1"/>
    </xf>
    <xf numFmtId="49" fontId="18" fillId="7" borderId="6" xfId="5" applyNumberFormat="1" applyFont="1" applyFill="1" applyBorder="1" applyAlignment="1" applyProtection="1">
      <alignment horizontal="left" vertical="center" wrapText="1"/>
    </xf>
    <xf numFmtId="49" fontId="19" fillId="7" borderId="9" xfId="9" applyNumberFormat="1" applyFill="1" applyBorder="1" applyAlignment="1" applyProtection="1">
      <alignment horizontal="left" vertical="center"/>
    </xf>
    <xf numFmtId="49" fontId="18" fillId="7" borderId="11" xfId="5" applyNumberFormat="1" applyFont="1" applyFill="1" applyBorder="1" applyAlignment="1" applyProtection="1">
      <alignment horizontal="left" vertical="center" wrapText="1"/>
    </xf>
    <xf numFmtId="14" fontId="20" fillId="0" borderId="3" xfId="3" applyNumberFormat="1" applyFont="1" applyFill="1" applyBorder="1" applyAlignment="1" applyProtection="1">
      <alignment horizontal="center" vertical="center" wrapText="1"/>
    </xf>
    <xf numFmtId="0" fontId="3" fillId="0" borderId="3" xfId="5" applyFont="1" applyFill="1" applyBorder="1" applyAlignment="1" applyProtection="1">
      <alignment horizontal="center" vertical="center" wrapText="1"/>
    </xf>
    <xf numFmtId="14" fontId="3" fillId="0" borderId="3" xfId="3" applyNumberFormat="1" applyFont="1" applyFill="1" applyBorder="1" applyAlignment="1" applyProtection="1">
      <alignment horizontal="left" vertical="center" wrapText="1" indent="1"/>
    </xf>
    <xf numFmtId="49" fontId="16" fillId="7" borderId="2" xfId="10" applyFont="1" applyFill="1" applyBorder="1" applyAlignment="1" applyProtection="1">
      <alignment horizontal="right" vertical="center" wrapText="1"/>
    </xf>
    <xf numFmtId="49" fontId="21" fillId="7" borderId="9" xfId="10" applyFont="1" applyFill="1" applyBorder="1" applyAlignment="1" applyProtection="1">
      <alignment horizontal="center" vertical="center" wrapText="1"/>
    </xf>
    <xf numFmtId="0" fontId="22" fillId="7" borderId="9" xfId="0" applyFont="1" applyFill="1" applyBorder="1" applyAlignment="1" applyProtection="1">
      <alignment horizontal="left" vertical="center" indent="1"/>
    </xf>
    <xf numFmtId="0" fontId="0" fillId="7" borderId="1" xfId="0" applyFont="1" applyFill="1" applyBorder="1" applyAlignment="1" applyProtection="1">
      <alignment horizontal="right" vertical="center" wrapText="1"/>
    </xf>
    <xf numFmtId="49" fontId="23" fillId="0" borderId="3" xfId="8" applyNumberFormat="1" applyFont="1" applyFill="1" applyBorder="1" applyAlignment="1" applyProtection="1">
      <alignment horizontal="center" vertical="center" wrapText="1"/>
    </xf>
    <xf numFmtId="14" fontId="3" fillId="3" borderId="3" xfId="3" applyNumberFormat="1" applyFont="1" applyFill="1" applyBorder="1" applyAlignment="1" applyProtection="1">
      <alignment horizontal="left" vertical="center" wrapText="1" indent="1"/>
    </xf>
    <xf numFmtId="49" fontId="3" fillId="3" borderId="3" xfId="5" applyNumberFormat="1" applyFont="1" applyFill="1" applyBorder="1" applyAlignment="1" applyProtection="1">
      <alignment horizontal="center" vertical="center" wrapText="1"/>
    </xf>
    <xf numFmtId="49" fontId="22" fillId="7" borderId="9" xfId="10" applyFont="1" applyFill="1" applyBorder="1" applyAlignment="1" applyProtection="1">
      <alignment horizontal="left" vertical="center" indent="1"/>
    </xf>
    <xf numFmtId="49" fontId="3" fillId="7" borderId="9" xfId="10" applyFont="1" applyFill="1" applyBorder="1" applyAlignment="1" applyProtection="1">
      <alignment horizontal="right" vertical="center" wrapText="1"/>
    </xf>
    <xf numFmtId="49" fontId="3" fillId="7" borderId="1" xfId="10" applyFont="1" applyFill="1" applyBorder="1" applyAlignment="1" applyProtection="1">
      <alignment horizontal="right" vertical="center" wrapText="1"/>
    </xf>
    <xf numFmtId="0" fontId="3" fillId="0" borderId="13" xfId="5" applyFont="1" applyFill="1" applyBorder="1" applyAlignment="1" applyProtection="1">
      <alignment vertical="center" wrapText="1"/>
    </xf>
    <xf numFmtId="0" fontId="14" fillId="0" borderId="0" xfId="4" applyFont="1" applyFill="1" applyBorder="1" applyAlignment="1" applyProtection="1">
      <alignment vertical="center" wrapText="1"/>
    </xf>
    <xf numFmtId="0" fontId="6" fillId="0" borderId="0" xfId="4" applyFont="1" applyFill="1" applyBorder="1" applyAlignment="1" applyProtection="1">
      <alignment vertical="center" wrapText="1"/>
    </xf>
    <xf numFmtId="0" fontId="0" fillId="0" borderId="0" xfId="0" applyNumberFormat="1" applyBorder="1" applyAlignment="1">
      <alignment vertical="center"/>
    </xf>
    <xf numFmtId="0" fontId="3" fillId="0" borderId="0" xfId="11" applyFont="1" applyFill="1" applyBorder="1" applyAlignment="1" applyProtection="1">
      <alignment vertical="center" wrapText="1"/>
    </xf>
    <xf numFmtId="49" fontId="3" fillId="0" borderId="0" xfId="3" applyNumberFormat="1" applyFont="1" applyFill="1" applyBorder="1" applyAlignment="1" applyProtection="1">
      <alignment horizontal="center" vertical="center" wrapText="1"/>
    </xf>
    <xf numFmtId="49" fontId="3" fillId="0" borderId="0" xfId="3" applyNumberFormat="1" applyFont="1" applyFill="1" applyBorder="1" applyAlignment="1" applyProtection="1">
      <alignment vertical="center" wrapText="1"/>
    </xf>
    <xf numFmtId="0" fontId="3" fillId="0" borderId="0" xfId="11" applyFont="1" applyFill="1" applyBorder="1" applyAlignment="1" applyProtection="1">
      <alignment horizontal="right" vertical="center" wrapText="1"/>
    </xf>
    <xf numFmtId="0" fontId="3" fillId="0" borderId="0" xfId="11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3" fillId="0" borderId="3" xfId="11" applyFont="1" applyFill="1" applyBorder="1" applyAlignment="1" applyProtection="1">
      <alignment horizontal="center" vertical="center" wrapText="1"/>
    </xf>
    <xf numFmtId="49" fontId="17" fillId="2" borderId="0" xfId="8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Border="1" applyAlignment="1">
      <alignment horizontal="center" vertical="center"/>
    </xf>
    <xf numFmtId="0" fontId="3" fillId="0" borderId="3" xfId="8" applyNumberFormat="1" applyFont="1" applyFill="1" applyBorder="1" applyAlignment="1" applyProtection="1">
      <alignment horizontal="center" vertical="center" wrapText="1"/>
    </xf>
    <xf numFmtId="49" fontId="3" fillId="0" borderId="3" xfId="3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/>
    </xf>
    <xf numFmtId="49" fontId="3" fillId="0" borderId="3" xfId="8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ill="1" applyBorder="1" applyAlignment="1" applyProtection="1">
      <alignment horizontal="center" vertical="center"/>
    </xf>
    <xf numFmtId="49" fontId="0" fillId="0" borderId="3" xfId="0" applyNumberFormat="1" applyFill="1" applyBorder="1" applyAlignment="1" applyProtection="1">
      <alignment horizontal="left" vertical="center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3" fillId="6" borderId="3" xfId="3" applyNumberFormat="1" applyFont="1" applyFill="1" applyBorder="1" applyAlignment="1" applyProtection="1">
      <alignment horizontal="left" vertical="center" wrapText="1"/>
      <protection locked="0"/>
    </xf>
    <xf numFmtId="49" fontId="3" fillId="7" borderId="2" xfId="8" applyNumberFormat="1" applyFont="1" applyFill="1" applyBorder="1" applyAlignment="1" applyProtection="1">
      <alignment horizontal="center" vertical="center" wrapText="1"/>
    </xf>
    <xf numFmtId="0" fontId="22" fillId="7" borderId="9" xfId="0" applyNumberFormat="1" applyFont="1" applyFill="1" applyBorder="1" applyAlignment="1" applyProtection="1">
      <alignment horizontal="left" vertical="center"/>
    </xf>
    <xf numFmtId="0" fontId="22" fillId="7" borderId="1" xfId="0" applyNumberFormat="1" applyFont="1" applyFill="1" applyBorder="1" applyAlignment="1" applyProtection="1">
      <alignment horizontal="left" vertical="center"/>
    </xf>
    <xf numFmtId="0" fontId="22" fillId="7" borderId="2" xfId="0" applyNumberFormat="1" applyFont="1" applyFill="1" applyBorder="1" applyAlignment="1" applyProtection="1">
      <alignment horizontal="left" vertical="center"/>
    </xf>
    <xf numFmtId="0" fontId="0" fillId="0" borderId="3" xfId="0" applyNumberFormat="1" applyFill="1" applyBorder="1" applyAlignment="1">
      <alignment horizontal="center" vertical="center"/>
    </xf>
    <xf numFmtId="0" fontId="3" fillId="0" borderId="3" xfId="11" applyNumberFormat="1" applyFont="1" applyFill="1" applyBorder="1" applyAlignment="1" applyProtection="1">
      <alignment horizontal="center" vertical="center" wrapText="1"/>
    </xf>
    <xf numFmtId="0" fontId="3" fillId="0" borderId="3" xfId="3" applyNumberFormat="1" applyFont="1" applyFill="1" applyBorder="1" applyAlignment="1" applyProtection="1">
      <alignment horizontal="center" vertical="center" wrapText="1"/>
    </xf>
    <xf numFmtId="49" fontId="25" fillId="2" borderId="0" xfId="8" applyNumberFormat="1" applyFont="1" applyFill="1" applyBorder="1" applyAlignment="1" applyProtection="1">
      <alignment horizontal="center" vertical="center" wrapText="1"/>
    </xf>
    <xf numFmtId="0" fontId="25" fillId="0" borderId="0" xfId="11" applyNumberFormat="1" applyFont="1" applyFill="1" applyBorder="1" applyAlignment="1" applyProtection="1">
      <alignment horizontal="center" vertical="center" wrapText="1"/>
    </xf>
    <xf numFmtId="0" fontId="25" fillId="0" borderId="0" xfId="3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/>
    </xf>
    <xf numFmtId="0" fontId="3" fillId="0" borderId="3" xfId="5" applyNumberFormat="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left" vertical="center" wrapText="1" indent="1"/>
    </xf>
    <xf numFmtId="0" fontId="3" fillId="3" borderId="3" xfId="3" applyNumberFormat="1" applyFont="1" applyFill="1" applyBorder="1" applyAlignment="1" applyProtection="1">
      <alignment horizontal="left" vertical="center" wrapText="1"/>
    </xf>
    <xf numFmtId="0" fontId="3" fillId="0" borderId="3" xfId="5" applyNumberFormat="1" applyFont="1" applyFill="1" applyBorder="1" applyAlignment="1" applyProtection="1">
      <alignment vertical="center" wrapText="1"/>
    </xf>
    <xf numFmtId="0" fontId="3" fillId="0" borderId="3" xfId="11" applyFont="1" applyFill="1" applyBorder="1" applyAlignment="1" applyProtection="1">
      <alignment horizontal="left" vertical="center" wrapText="1" indent="2"/>
    </xf>
    <xf numFmtId="0" fontId="3" fillId="0" borderId="3" xfId="11" applyFont="1" applyFill="1" applyBorder="1" applyAlignment="1" applyProtection="1">
      <alignment horizontal="left" vertical="center" wrapText="1" indent="3"/>
    </xf>
    <xf numFmtId="0" fontId="3" fillId="0" borderId="3" xfId="11" applyFont="1" applyFill="1" applyBorder="1" applyAlignment="1" applyProtection="1">
      <alignment horizontal="left" vertical="center" wrapText="1" indent="4"/>
    </xf>
    <xf numFmtId="0" fontId="3" fillId="0" borderId="3" xfId="5" applyNumberFormat="1" applyFont="1" applyFill="1" applyBorder="1" applyAlignment="1" applyProtection="1">
      <alignment horizontal="left" vertical="top" wrapText="1"/>
    </xf>
    <xf numFmtId="49" fontId="3" fillId="0" borderId="0" xfId="5" applyNumberFormat="1" applyFont="1" applyFill="1" applyBorder="1" applyAlignment="1" applyProtection="1">
      <alignment horizontal="center" vertical="center" wrapText="1"/>
    </xf>
    <xf numFmtId="0" fontId="3" fillId="0" borderId="0" xfId="11" applyFont="1" applyFill="1" applyBorder="1" applyAlignment="1" applyProtection="1">
      <alignment horizontal="left" vertical="center" wrapText="1" indent="2"/>
    </xf>
    <xf numFmtId="0" fontId="3" fillId="0" borderId="0" xfId="3" applyNumberFormat="1" applyFont="1" applyFill="1" applyBorder="1" applyAlignment="1" applyProtection="1">
      <alignment horizontal="left" vertical="center" wrapText="1"/>
    </xf>
    <xf numFmtId="49" fontId="3" fillId="0" borderId="0" xfId="5" applyNumberFormat="1" applyFont="1" applyFill="1" applyBorder="1" applyAlignment="1" applyProtection="1">
      <alignment vertical="center" wrapText="1"/>
    </xf>
    <xf numFmtId="0" fontId="14" fillId="0" borderId="0" xfId="2" applyFont="1" applyBorder="1" applyAlignment="1">
      <alignment vertical="center" wrapText="1"/>
    </xf>
    <xf numFmtId="0" fontId="3" fillId="2" borderId="0" xfId="5" applyFont="1" applyFill="1" applyBorder="1" applyAlignment="1" applyProtection="1">
      <alignment vertical="center" wrapText="1"/>
    </xf>
    <xf numFmtId="0" fontId="3" fillId="2" borderId="0" xfId="5" applyFont="1" applyFill="1" applyBorder="1" applyAlignment="1" applyProtection="1">
      <alignment horizontal="center" vertical="center" wrapText="1"/>
    </xf>
    <xf numFmtId="0" fontId="16" fillId="2" borderId="0" xfId="5" applyFont="1" applyFill="1" applyBorder="1" applyAlignment="1" applyProtection="1">
      <alignment horizontal="center" vertical="center" wrapText="1"/>
    </xf>
    <xf numFmtId="0" fontId="3" fillId="2" borderId="0" xfId="5" applyFont="1" applyFill="1" applyBorder="1" applyAlignment="1" applyProtection="1">
      <alignment horizontal="right" vertical="center"/>
    </xf>
    <xf numFmtId="0" fontId="3" fillId="2" borderId="3" xfId="5" applyFont="1" applyFill="1" applyBorder="1" applyAlignment="1" applyProtection="1">
      <alignment horizontal="center" vertical="center" wrapText="1"/>
    </xf>
    <xf numFmtId="0" fontId="0" fillId="0" borderId="3" xfId="8" applyFont="1" applyFill="1" applyBorder="1" applyAlignment="1" applyProtection="1">
      <alignment horizontal="center" vertical="center" wrapText="1"/>
    </xf>
    <xf numFmtId="49" fontId="0" fillId="2" borderId="3" xfId="5" applyNumberFormat="1" applyFont="1" applyFill="1" applyBorder="1" applyAlignment="1" applyProtection="1">
      <alignment horizontal="center" vertical="center" wrapText="1"/>
    </xf>
    <xf numFmtId="0" fontId="0" fillId="0" borderId="3" xfId="5" applyFont="1" applyFill="1" applyBorder="1" applyAlignment="1" applyProtection="1">
      <alignment horizontal="left" vertical="center" wrapText="1"/>
    </xf>
    <xf numFmtId="49" fontId="0" fillId="5" borderId="3" xfId="5" applyNumberFormat="1" applyFont="1" applyFill="1" applyBorder="1" applyAlignment="1" applyProtection="1">
      <alignment horizontal="left" vertical="center" wrapText="1"/>
      <protection locked="0"/>
    </xf>
    <xf numFmtId="49" fontId="27" fillId="5" borderId="3" xfId="12" applyNumberFormat="1" applyFont="1" applyFill="1" applyBorder="1" applyAlignment="1" applyProtection="1">
      <alignment horizontal="left" vertical="center" wrapText="1"/>
      <protection locked="0"/>
    </xf>
    <xf numFmtId="0" fontId="3" fillId="7" borderId="2" xfId="5" applyFont="1" applyFill="1" applyBorder="1" applyAlignment="1" applyProtection="1">
      <alignment vertical="center" wrapText="1"/>
    </xf>
    <xf numFmtId="49" fontId="22" fillId="7" borderId="9" xfId="13" applyFont="1" applyFill="1" applyBorder="1" applyAlignment="1" applyProtection="1">
      <alignment horizontal="left" vertical="center"/>
    </xf>
    <xf numFmtId="49" fontId="22" fillId="7" borderId="9" xfId="13" applyFont="1" applyFill="1" applyBorder="1" applyAlignment="1" applyProtection="1">
      <alignment horizontal="left" vertical="center" indent="2"/>
    </xf>
    <xf numFmtId="49" fontId="28" fillId="7" borderId="1" xfId="13" applyFont="1" applyFill="1" applyBorder="1" applyAlignment="1" applyProtection="1">
      <alignment horizontal="center" vertical="top"/>
    </xf>
    <xf numFmtId="0" fontId="3" fillId="0" borderId="6" xfId="5" applyFont="1" applyFill="1" applyBorder="1" applyAlignment="1" applyProtection="1">
      <alignment vertical="center" wrapText="1"/>
    </xf>
    <xf numFmtId="0" fontId="6" fillId="0" borderId="0" xfId="2" applyFont="1" applyBorder="1" applyAlignment="1">
      <alignment vertical="center" wrapText="1"/>
    </xf>
    <xf numFmtId="0" fontId="0" fillId="2" borderId="2" xfId="1" applyFont="1" applyFill="1" applyBorder="1" applyAlignment="1" applyProtection="1">
      <alignment horizontal="right" vertical="center" wrapText="1" indent="1"/>
    </xf>
    <xf numFmtId="0" fontId="29" fillId="0" borderId="0" xfId="3" applyNumberFormat="1" applyFont="1" applyFill="1" applyBorder="1" applyAlignment="1" applyProtection="1">
      <alignment vertical="center" wrapText="1"/>
    </xf>
    <xf numFmtId="0" fontId="3" fillId="0" borderId="0" xfId="3" applyNumberFormat="1" applyFont="1" applyFill="1" applyBorder="1" applyAlignment="1" applyProtection="1">
      <alignment vertical="center" wrapText="1"/>
    </xf>
    <xf numFmtId="49" fontId="0" fillId="2" borderId="2" xfId="5" applyNumberFormat="1" applyFont="1" applyFill="1" applyBorder="1" applyAlignment="1" applyProtection="1">
      <alignment horizontal="center" vertical="center" wrapText="1"/>
    </xf>
    <xf numFmtId="0" fontId="3" fillId="0" borderId="3" xfId="5" applyFont="1" applyFill="1" applyBorder="1" applyAlignment="1" applyProtection="1">
      <alignment vertical="center" wrapText="1"/>
    </xf>
    <xf numFmtId="0" fontId="29" fillId="0" borderId="0" xfId="5" applyFont="1" applyFill="1" applyAlignment="1" applyProtection="1">
      <alignment vertical="center" wrapText="1"/>
    </xf>
    <xf numFmtId="0" fontId="0" fillId="0" borderId="3" xfId="5" applyFont="1" applyFill="1" applyBorder="1" applyAlignment="1" applyProtection="1">
      <alignment horizontal="center" vertical="center" wrapText="1"/>
    </xf>
    <xf numFmtId="0" fontId="0" fillId="5" borderId="3" xfId="12" applyNumberFormat="1" applyFont="1" applyFill="1" applyBorder="1" applyAlignment="1" applyProtection="1">
      <alignment horizontal="left" vertical="center" wrapText="1"/>
      <protection locked="0"/>
    </xf>
    <xf numFmtId="49" fontId="0" fillId="2" borderId="4" xfId="5" applyNumberFormat="1" applyFont="1" applyFill="1" applyBorder="1" applyAlignment="1" applyProtection="1">
      <alignment horizontal="center" vertical="center" wrapText="1"/>
    </xf>
    <xf numFmtId="0" fontId="3" fillId="0" borderId="17" xfId="5" applyNumberFormat="1" applyFont="1" applyFill="1" applyBorder="1" applyAlignment="1" applyProtection="1">
      <alignment horizontal="left" vertical="center" wrapText="1"/>
    </xf>
    <xf numFmtId="49" fontId="0" fillId="5" borderId="1" xfId="3" applyNumberFormat="1" applyFont="1" applyFill="1" applyBorder="1" applyAlignment="1" applyProtection="1">
      <alignment horizontal="left" vertical="center" wrapText="1"/>
      <protection locked="0"/>
    </xf>
    <xf numFmtId="49" fontId="0" fillId="5" borderId="3" xfId="3" applyNumberFormat="1" applyFont="1" applyFill="1" applyBorder="1" applyAlignment="1" applyProtection="1">
      <alignment horizontal="left" vertical="center" wrapText="1"/>
      <protection locked="0"/>
    </xf>
    <xf numFmtId="0" fontId="23" fillId="0" borderId="3" xfId="5" applyFont="1" applyFill="1" applyBorder="1" applyAlignment="1" applyProtection="1">
      <alignment horizontal="center" vertical="center" wrapText="1"/>
    </xf>
    <xf numFmtId="0" fontId="3" fillId="7" borderId="18" xfId="5" applyFont="1" applyFill="1" applyBorder="1" applyAlignment="1" applyProtection="1">
      <alignment vertical="center" wrapText="1"/>
    </xf>
    <xf numFmtId="0" fontId="3" fillId="0" borderId="3" xfId="5" applyNumberFormat="1" applyFont="1" applyFill="1" applyBorder="1" applyAlignment="1" applyProtection="1">
      <alignment vertical="top" wrapText="1"/>
    </xf>
    <xf numFmtId="4" fontId="0" fillId="5" borderId="3" xfId="12" applyNumberFormat="1" applyFont="1" applyFill="1" applyBorder="1" applyAlignment="1" applyProtection="1">
      <alignment horizontal="right" vertical="center" wrapText="1"/>
      <protection locked="0"/>
    </xf>
    <xf numFmtId="49" fontId="22" fillId="7" borderId="9" xfId="13" applyFont="1" applyFill="1" applyBorder="1" applyAlignment="1" applyProtection="1">
      <alignment horizontal="left" vertical="center" indent="3"/>
    </xf>
    <xf numFmtId="49" fontId="3" fillId="0" borderId="6" xfId="13" applyBorder="1">
      <alignment vertical="top"/>
    </xf>
    <xf numFmtId="49" fontId="3" fillId="0" borderId="0" xfId="13">
      <alignment vertical="top"/>
    </xf>
    <xf numFmtId="0" fontId="24" fillId="0" borderId="0" xfId="5" applyFont="1" applyFill="1" applyAlignment="1" applyProtection="1">
      <alignment horizontal="right" vertical="top" wrapText="1"/>
    </xf>
    <xf numFmtId="0" fontId="6" fillId="0" borderId="0" xfId="2" applyFont="1" applyFill="1" applyBorder="1" applyAlignment="1">
      <alignment horizontal="left" vertical="center" wrapText="1" indent="1"/>
    </xf>
    <xf numFmtId="0" fontId="10" fillId="0" borderId="0" xfId="5" applyFont="1" applyFill="1" applyAlignment="1" applyProtection="1">
      <alignment vertical="center" wrapText="1"/>
    </xf>
    <xf numFmtId="0" fontId="3" fillId="0" borderId="0" xfId="5" applyFont="1" applyFill="1" applyAlignment="1" applyProtection="1">
      <alignment horizontal="left" vertical="top" wrapText="1"/>
    </xf>
    <xf numFmtId="0" fontId="10" fillId="0" borderId="0" xfId="0" applyNumberFormat="1" applyFont="1" applyFill="1" applyBorder="1" applyAlignment="1" applyProtection="1">
      <alignment vertical="center"/>
    </xf>
    <xf numFmtId="49" fontId="10" fillId="0" borderId="0" xfId="5" applyNumberFormat="1" applyFont="1" applyFill="1" applyBorder="1" applyAlignment="1" applyProtection="1">
      <alignment horizontal="center" vertical="center" wrapText="1"/>
    </xf>
    <xf numFmtId="49" fontId="10" fillId="0" borderId="0" xfId="5" applyNumberFormat="1" applyFont="1" applyFill="1" applyBorder="1" applyAlignment="1" applyProtection="1">
      <alignment vertical="center" wrapText="1"/>
    </xf>
    <xf numFmtId="0" fontId="0" fillId="0" borderId="3" xfId="0" applyNumberFormat="1" applyFill="1" applyBorder="1" applyAlignment="1" applyProtection="1">
      <alignment vertical="center"/>
    </xf>
    <xf numFmtId="49" fontId="29" fillId="0" borderId="0" xfId="5" applyNumberFormat="1" applyFont="1" applyFill="1" applyBorder="1" applyAlignment="1" applyProtection="1">
      <alignment vertical="center" wrapText="1"/>
    </xf>
    <xf numFmtId="0" fontId="10" fillId="0" borderId="0" xfId="3" applyNumberFormat="1" applyFont="1" applyFill="1" applyBorder="1" applyAlignment="1" applyProtection="1">
      <alignment vertical="center" wrapText="1"/>
    </xf>
    <xf numFmtId="0" fontId="0" fillId="0" borderId="0" xfId="0" applyNumberForma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3" xfId="15" applyFont="1" applyFill="1" applyBorder="1" applyAlignment="1" applyProtection="1">
      <alignment horizontal="center" vertical="center" wrapText="1"/>
    </xf>
    <xf numFmtId="0" fontId="0" fillId="0" borderId="3" xfId="15" applyFont="1" applyFill="1" applyBorder="1" applyAlignment="1" applyProtection="1">
      <alignment horizontal="center" vertical="center" wrapText="1"/>
    </xf>
    <xf numFmtId="0" fontId="0" fillId="0" borderId="3" xfId="11" applyFont="1" applyFill="1" applyBorder="1" applyAlignment="1" applyProtection="1">
      <alignment horizontal="center" vertical="center" wrapText="1"/>
    </xf>
    <xf numFmtId="49" fontId="17" fillId="2" borderId="9" xfId="8" applyNumberFormat="1" applyFont="1" applyFill="1" applyBorder="1" applyAlignment="1" applyProtection="1">
      <alignment horizontal="center" vertical="center" wrapText="1"/>
    </xf>
    <xf numFmtId="0" fontId="10" fillId="2" borderId="9" xfId="8" applyNumberFormat="1" applyFont="1" applyFill="1" applyBorder="1" applyAlignment="1" applyProtection="1">
      <alignment horizontal="center" vertical="center" wrapText="1"/>
    </xf>
    <xf numFmtId="0" fontId="17" fillId="2" borderId="9" xfId="8" applyNumberFormat="1" applyFont="1" applyFill="1" applyBorder="1" applyAlignment="1" applyProtection="1">
      <alignment horizontal="center" vertical="center" wrapText="1"/>
    </xf>
    <xf numFmtId="0" fontId="3" fillId="2" borderId="17" xfId="5" applyNumberFormat="1" applyFont="1" applyFill="1" applyBorder="1" applyAlignment="1" applyProtection="1">
      <alignment horizontal="left" vertical="center" wrapText="1"/>
    </xf>
    <xf numFmtId="0" fontId="3" fillId="0" borderId="19" xfId="11" applyFont="1" applyFill="1" applyBorder="1" applyAlignment="1" applyProtection="1">
      <alignment vertical="center" wrapText="1"/>
    </xf>
    <xf numFmtId="0" fontId="3" fillId="0" borderId="17" xfId="3" applyNumberFormat="1" applyFont="1" applyFill="1" applyBorder="1" applyAlignment="1" applyProtection="1">
      <alignment vertical="center" wrapText="1"/>
    </xf>
    <xf numFmtId="0" fontId="3" fillId="0" borderId="17" xfId="5" applyNumberFormat="1" applyFont="1" applyFill="1" applyBorder="1" applyAlignment="1" applyProtection="1">
      <alignment vertical="center" wrapText="1"/>
    </xf>
    <xf numFmtId="0" fontId="3" fillId="2" borderId="3" xfId="5" applyNumberFormat="1" applyFont="1" applyFill="1" applyBorder="1" applyAlignment="1" applyProtection="1">
      <alignment horizontal="left" vertical="center" wrapText="1" indent="1"/>
    </xf>
    <xf numFmtId="0" fontId="3" fillId="0" borderId="3" xfId="3" applyNumberFormat="1" applyFont="1" applyFill="1" applyBorder="1" applyAlignment="1" applyProtection="1">
      <alignment vertical="center" wrapText="1"/>
    </xf>
    <xf numFmtId="0" fontId="3" fillId="2" borderId="3" xfId="5" applyNumberFormat="1" applyFont="1" applyFill="1" applyBorder="1" applyAlignment="1" applyProtection="1">
      <alignment horizontal="left" vertical="center" wrapText="1" indent="2"/>
    </xf>
    <xf numFmtId="0" fontId="3" fillId="2" borderId="3" xfId="5" applyNumberFormat="1" applyFont="1" applyFill="1" applyBorder="1" applyAlignment="1" applyProtection="1">
      <alignment horizontal="left" vertical="center" wrapText="1" indent="3"/>
    </xf>
    <xf numFmtId="0" fontId="3" fillId="2" borderId="3" xfId="5" applyNumberFormat="1" applyFont="1" applyFill="1" applyBorder="1" applyAlignment="1" applyProtection="1">
      <alignment horizontal="left" vertical="center" wrapText="1" indent="4"/>
    </xf>
    <xf numFmtId="49" fontId="3" fillId="6" borderId="3" xfId="5" applyNumberFormat="1" applyFont="1" applyFill="1" applyBorder="1" applyAlignment="1" applyProtection="1">
      <alignment horizontal="left" vertical="center" wrapText="1" indent="6"/>
      <protection locked="0"/>
    </xf>
    <xf numFmtId="4" fontId="3" fillId="5" borderId="3" xfId="12" applyNumberFormat="1" applyFont="1" applyFill="1" applyBorder="1" applyAlignment="1" applyProtection="1">
      <alignment horizontal="right" vertical="center" wrapText="1"/>
      <protection locked="0"/>
    </xf>
    <xf numFmtId="4" fontId="3" fillId="0" borderId="3" xfId="12" applyNumberFormat="1" applyFont="1" applyFill="1" applyBorder="1" applyAlignment="1" applyProtection="1">
      <alignment horizontal="right" vertical="center" wrapText="1"/>
    </xf>
    <xf numFmtId="0" fontId="3" fillId="2" borderId="3" xfId="5" applyFont="1" applyFill="1" applyBorder="1" applyAlignment="1" applyProtection="1">
      <alignment vertical="center" wrapText="1"/>
    </xf>
    <xf numFmtId="0" fontId="30" fillId="0" borderId="0" xfId="5" applyFont="1" applyFill="1" applyAlignment="1" applyProtection="1">
      <alignment vertical="center" wrapText="1"/>
    </xf>
    <xf numFmtId="49" fontId="3" fillId="7" borderId="3" xfId="5" applyNumberFormat="1" applyFont="1" applyFill="1" applyBorder="1" applyAlignment="1" applyProtection="1">
      <alignment horizontal="left" vertical="center" wrapText="1"/>
    </xf>
    <xf numFmtId="0" fontId="3" fillId="0" borderId="20" xfId="5" applyNumberFormat="1" applyFont="1" applyFill="1" applyBorder="1" applyAlignment="1" applyProtection="1">
      <alignment horizontal="left" vertical="center" wrapText="1" indent="6"/>
    </xf>
    <xf numFmtId="49" fontId="3" fillId="0" borderId="3" xfId="3" applyNumberFormat="1" applyFont="1" applyFill="1" applyBorder="1" applyAlignment="1" applyProtection="1">
      <alignment vertical="center" wrapText="1"/>
    </xf>
    <xf numFmtId="0" fontId="3" fillId="0" borderId="3" xfId="12" applyNumberFormat="1" applyFont="1" applyFill="1" applyBorder="1" applyAlignment="1" applyProtection="1">
      <alignment horizontal="center" vertical="center" wrapText="1"/>
    </xf>
    <xf numFmtId="4" fontId="10" fillId="0" borderId="3" xfId="12" applyNumberFormat="1" applyFont="1" applyFill="1" applyBorder="1" applyAlignment="1" applyProtection="1">
      <alignment horizontal="center" vertical="center" wrapText="1"/>
    </xf>
    <xf numFmtId="0" fontId="31" fillId="7" borderId="2" xfId="0" applyFont="1" applyFill="1" applyBorder="1" applyAlignment="1" applyProtection="1">
      <alignment horizontal="center" vertical="center"/>
    </xf>
    <xf numFmtId="0" fontId="22" fillId="7" borderId="9" xfId="0" applyFont="1" applyFill="1" applyBorder="1" applyAlignment="1" applyProtection="1">
      <alignment horizontal="left" vertical="center" indent="5"/>
    </xf>
    <xf numFmtId="49" fontId="19" fillId="7" borderId="9" xfId="3" applyNumberFormat="1" applyFont="1" applyFill="1" applyBorder="1" applyAlignment="1" applyProtection="1">
      <alignment horizontal="center" vertical="center" wrapText="1"/>
    </xf>
    <xf numFmtId="0" fontId="31" fillId="7" borderId="9" xfId="0" applyFont="1" applyFill="1" applyBorder="1" applyAlignment="1" applyProtection="1">
      <alignment horizontal="left" vertical="center"/>
    </xf>
    <xf numFmtId="49" fontId="0" fillId="7" borderId="9" xfId="3" applyNumberFormat="1" applyFont="1" applyFill="1" applyBorder="1" applyAlignment="1" applyProtection="1">
      <alignment horizontal="center" vertical="center" wrapText="1"/>
    </xf>
    <xf numFmtId="49" fontId="3" fillId="7" borderId="1" xfId="3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vertical="top"/>
    </xf>
    <xf numFmtId="0" fontId="22" fillId="7" borderId="9" xfId="0" applyFont="1" applyFill="1" applyBorder="1" applyAlignment="1" applyProtection="1">
      <alignment horizontal="left" vertical="center" indent="4"/>
    </xf>
    <xf numFmtId="0" fontId="22" fillId="7" borderId="9" xfId="0" applyFont="1" applyFill="1" applyBorder="1" applyAlignment="1" applyProtection="1">
      <alignment horizontal="left" vertical="center" indent="3"/>
    </xf>
    <xf numFmtId="0" fontId="26" fillId="0" borderId="0" xfId="5" applyFont="1" applyFill="1" applyAlignment="1" applyProtection="1">
      <alignment horizontal="right" vertical="top" wrapText="1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164" fontId="3" fillId="0" borderId="2" xfId="5" applyNumberFormat="1" applyFont="1" applyFill="1" applyBorder="1" applyAlignment="1" applyProtection="1">
      <alignment horizontal="center" vertical="center" wrapText="1"/>
    </xf>
    <xf numFmtId="164" fontId="3" fillId="0" borderId="1" xfId="5" applyNumberFormat="1" applyFont="1" applyFill="1" applyBorder="1" applyAlignment="1" applyProtection="1">
      <alignment horizontal="center" vertical="center" wrapText="1"/>
    </xf>
    <xf numFmtId="164" fontId="3" fillId="0" borderId="3" xfId="5" applyNumberFormat="1" applyFont="1" applyFill="1" applyBorder="1" applyAlignment="1" applyProtection="1">
      <alignment horizontal="center" vertical="center" wrapText="1"/>
    </xf>
    <xf numFmtId="49" fontId="17" fillId="0" borderId="9" xfId="8" applyNumberFormat="1" applyFont="1" applyFill="1" applyBorder="1" applyAlignment="1" applyProtection="1">
      <alignment horizontal="center" vertical="center" wrapText="1"/>
    </xf>
    <xf numFmtId="0" fontId="3" fillId="0" borderId="3" xfId="5" applyFont="1" applyFill="1" applyBorder="1" applyAlignment="1" applyProtection="1">
      <alignment horizontal="center" vertical="center" wrapText="1"/>
    </xf>
    <xf numFmtId="0" fontId="3" fillId="3" borderId="4" xfId="5" applyNumberFormat="1" applyFont="1" applyFill="1" applyBorder="1" applyAlignment="1" applyProtection="1">
      <alignment horizontal="left" vertical="center" wrapText="1" indent="1"/>
    </xf>
    <xf numFmtId="0" fontId="3" fillId="3" borderId="12" xfId="5" applyNumberFormat="1" applyFont="1" applyFill="1" applyBorder="1" applyAlignment="1" applyProtection="1">
      <alignment horizontal="left" vertical="center" wrapText="1" indent="1"/>
    </xf>
    <xf numFmtId="14" fontId="23" fillId="0" borderId="4" xfId="3" applyNumberFormat="1" applyFont="1" applyFill="1" applyBorder="1" applyAlignment="1" applyProtection="1">
      <alignment horizontal="center" vertical="center" wrapText="1"/>
    </xf>
    <xf numFmtId="14" fontId="23" fillId="0" borderId="12" xfId="3" applyNumberFormat="1" applyFont="1" applyFill="1" applyBorder="1" applyAlignment="1" applyProtection="1">
      <alignment horizontal="center" vertical="center" wrapText="1"/>
    </xf>
    <xf numFmtId="14" fontId="3" fillId="3" borderId="4" xfId="3" applyNumberFormat="1" applyFont="1" applyFill="1" applyBorder="1" applyAlignment="1" applyProtection="1">
      <alignment horizontal="left" vertical="center" wrapText="1" indent="1"/>
    </xf>
    <xf numFmtId="14" fontId="3" fillId="3" borderId="12" xfId="3" applyNumberFormat="1" applyFont="1" applyFill="1" applyBorder="1" applyAlignment="1" applyProtection="1">
      <alignment horizontal="left" vertical="center" wrapText="1" indent="1"/>
    </xf>
    <xf numFmtId="0" fontId="6" fillId="0" borderId="1" xfId="4" applyFont="1" applyFill="1" applyBorder="1" applyAlignment="1" applyProtection="1">
      <alignment horizontal="left" vertical="center" wrapText="1" indent="1"/>
    </xf>
    <xf numFmtId="0" fontId="6" fillId="0" borderId="3" xfId="4" applyFont="1" applyFill="1" applyBorder="1" applyAlignment="1" applyProtection="1">
      <alignment horizontal="left" vertical="center" wrapText="1" indent="1"/>
    </xf>
    <xf numFmtId="0" fontId="6" fillId="0" borderId="2" xfId="4" applyFont="1" applyFill="1" applyBorder="1" applyAlignment="1" applyProtection="1">
      <alignment horizontal="left" vertical="center" wrapText="1" indent="1"/>
    </xf>
    <xf numFmtId="0" fontId="3" fillId="0" borderId="0" xfId="5" applyFont="1" applyFill="1" applyBorder="1" applyAlignment="1" applyProtection="1">
      <alignment horizontal="center" vertical="center" wrapText="1"/>
    </xf>
    <xf numFmtId="49" fontId="3" fillId="0" borderId="0" xfId="3" applyNumberFormat="1" applyFont="1" applyFill="1" applyBorder="1" applyAlignment="1" applyProtection="1">
      <alignment horizontal="center" vertical="center" wrapText="1"/>
    </xf>
    <xf numFmtId="4" fontId="3" fillId="0" borderId="3" xfId="6" applyFont="1" applyFill="1" applyBorder="1" applyAlignment="1" applyProtection="1">
      <alignment horizontal="center" vertical="center" wrapText="1"/>
    </xf>
    <xf numFmtId="49" fontId="3" fillId="3" borderId="16" xfId="3" applyNumberFormat="1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vertical="top"/>
    </xf>
    <xf numFmtId="49" fontId="3" fillId="0" borderId="3" xfId="8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vertical="top"/>
    </xf>
    <xf numFmtId="0" fontId="0" fillId="3" borderId="3" xfId="0" applyNumberForma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17" fillId="2" borderId="5" xfId="8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Border="1" applyAlignment="1">
      <alignment horizontal="center" vertical="center"/>
    </xf>
    <xf numFmtId="0" fontId="3" fillId="3" borderId="4" xfId="8" applyNumberFormat="1" applyFont="1" applyFill="1" applyBorder="1" applyAlignment="1" applyProtection="1">
      <alignment horizontal="left" vertical="center" wrapText="1"/>
    </xf>
    <xf numFmtId="0" fontId="0" fillId="3" borderId="12" xfId="0" applyFill="1" applyBorder="1" applyAlignment="1" applyProtection="1">
      <alignment horizontal="left" vertical="top"/>
    </xf>
    <xf numFmtId="0" fontId="0" fillId="3" borderId="17" xfId="0" applyFill="1" applyBorder="1" applyAlignment="1" applyProtection="1">
      <alignment horizontal="left" vertical="top"/>
    </xf>
    <xf numFmtId="0" fontId="3" fillId="3" borderId="4" xfId="3" applyNumberFormat="1" applyFont="1" applyFill="1" applyBorder="1" applyAlignment="1" applyProtection="1">
      <alignment horizontal="left" vertical="center" wrapText="1"/>
    </xf>
    <xf numFmtId="0" fontId="3" fillId="3" borderId="12" xfId="3" applyNumberFormat="1" applyFont="1" applyFill="1" applyBorder="1" applyAlignment="1" applyProtection="1">
      <alignment horizontal="left" vertical="center" wrapText="1"/>
    </xf>
    <xf numFmtId="0" fontId="3" fillId="3" borderId="17" xfId="3" applyNumberFormat="1" applyFont="1" applyFill="1" applyBorder="1" applyAlignment="1" applyProtection="1">
      <alignment horizontal="left" vertical="center" wrapText="1"/>
    </xf>
    <xf numFmtId="0" fontId="3" fillId="3" borderId="3" xfId="3" applyNumberFormat="1" applyFont="1" applyFill="1" applyBorder="1" applyAlignment="1" applyProtection="1">
      <alignment horizontal="center" vertical="center" wrapText="1"/>
    </xf>
    <xf numFmtId="49" fontId="3" fillId="3" borderId="4" xfId="8" applyNumberFormat="1" applyFont="1" applyFill="1" applyBorder="1" applyAlignment="1" applyProtection="1">
      <alignment horizontal="left" vertical="center" wrapText="1"/>
    </xf>
    <xf numFmtId="49" fontId="3" fillId="3" borderId="12" xfId="8" applyNumberFormat="1" applyFont="1" applyFill="1" applyBorder="1" applyAlignment="1" applyProtection="1">
      <alignment horizontal="left" vertical="center" wrapText="1"/>
    </xf>
    <xf numFmtId="49" fontId="3" fillId="3" borderId="17" xfId="8" applyNumberFormat="1" applyFont="1" applyFill="1" applyBorder="1" applyAlignment="1" applyProtection="1">
      <alignment horizontal="left" vertical="center" wrapText="1"/>
    </xf>
    <xf numFmtId="0" fontId="3" fillId="0" borderId="3" xfId="11" applyFont="1" applyFill="1" applyBorder="1" applyAlignment="1" applyProtection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right" vertical="center"/>
    </xf>
    <xf numFmtId="0" fontId="3" fillId="0" borderId="0" xfId="11" applyFont="1" applyFill="1" applyBorder="1" applyAlignment="1" applyProtection="1">
      <alignment horizontal="right" vertical="center" wrapText="1"/>
    </xf>
    <xf numFmtId="0" fontId="0" fillId="0" borderId="0" xfId="0" applyNumberFormat="1" applyFill="1" applyBorder="1" applyAlignment="1" applyProtection="1">
      <alignment horizontal="center" vertical="center"/>
    </xf>
    <xf numFmtId="0" fontId="3" fillId="0" borderId="14" xfId="4" applyFont="1" applyFill="1" applyBorder="1" applyAlignment="1" applyProtection="1">
      <alignment horizontal="left" vertical="center" wrapText="1" indent="1"/>
    </xf>
    <xf numFmtId="0" fontId="3" fillId="0" borderId="12" xfId="4" applyFont="1" applyFill="1" applyBorder="1" applyAlignment="1" applyProtection="1">
      <alignment horizontal="left" vertical="center" wrapText="1" indent="1"/>
    </xf>
    <xf numFmtId="0" fontId="3" fillId="0" borderId="15" xfId="4" applyFont="1" applyFill="1" applyBorder="1" applyAlignment="1" applyProtection="1">
      <alignment horizontal="left" vertical="center" wrapText="1" indent="1"/>
    </xf>
    <xf numFmtId="0" fontId="6" fillId="0" borderId="1" xfId="2" applyFont="1" applyFill="1" applyBorder="1" applyAlignment="1">
      <alignment horizontal="left" vertical="center" wrapText="1" indent="1"/>
    </xf>
    <xf numFmtId="0" fontId="6" fillId="0" borderId="3" xfId="2" applyFont="1" applyFill="1" applyBorder="1" applyAlignment="1">
      <alignment horizontal="left" vertical="center" wrapText="1" indent="1"/>
    </xf>
    <xf numFmtId="0" fontId="6" fillId="0" borderId="2" xfId="2" applyFont="1" applyFill="1" applyBorder="1" applyAlignment="1">
      <alignment horizontal="left" vertical="center" wrapText="1" indent="1"/>
    </xf>
    <xf numFmtId="0" fontId="0" fillId="0" borderId="3" xfId="0" applyNumberFormat="1" applyFill="1" applyBorder="1" applyAlignment="1">
      <alignment horizontal="center" vertical="center"/>
    </xf>
    <xf numFmtId="0" fontId="3" fillId="0" borderId="0" xfId="5" applyFont="1" applyFill="1" applyAlignment="1" applyProtection="1">
      <alignment horizontal="left" vertical="top" wrapText="1"/>
    </xf>
    <xf numFmtId="0" fontId="6" fillId="0" borderId="9" xfId="2" applyFont="1" applyBorder="1" applyAlignment="1">
      <alignment horizontal="left" vertical="center" wrapText="1" indent="1"/>
    </xf>
    <xf numFmtId="0" fontId="3" fillId="2" borderId="3" xfId="5" applyFont="1" applyFill="1" applyBorder="1" applyAlignment="1" applyProtection="1">
      <alignment horizontal="center" vertical="center" wrapText="1"/>
    </xf>
    <xf numFmtId="0" fontId="3" fillId="2" borderId="3" xfId="5" applyFont="1" applyFill="1" applyBorder="1" applyAlignment="1" applyProtection="1">
      <alignment horizontal="center" vertical="center"/>
    </xf>
    <xf numFmtId="0" fontId="3" fillId="0" borderId="4" xfId="5" applyNumberFormat="1" applyFont="1" applyFill="1" applyBorder="1" applyAlignment="1" applyProtection="1">
      <alignment horizontal="left" vertical="top" wrapText="1"/>
    </xf>
    <xf numFmtId="0" fontId="3" fillId="0" borderId="12" xfId="5" applyNumberFormat="1" applyFont="1" applyFill="1" applyBorder="1" applyAlignment="1" applyProtection="1">
      <alignment horizontal="left" vertical="top" wrapText="1"/>
    </xf>
    <xf numFmtId="0" fontId="3" fillId="0" borderId="17" xfId="5" applyNumberFormat="1" applyFont="1" applyFill="1" applyBorder="1" applyAlignment="1" applyProtection="1">
      <alignment horizontal="left" vertical="top" wrapText="1"/>
    </xf>
    <xf numFmtId="0" fontId="0" fillId="0" borderId="3" xfId="5" applyFont="1" applyFill="1" applyBorder="1" applyAlignment="1" applyProtection="1">
      <alignment horizontal="left" vertical="center" wrapText="1"/>
    </xf>
    <xf numFmtId="49" fontId="0" fillId="2" borderId="4" xfId="5" applyNumberFormat="1" applyFont="1" applyFill="1" applyBorder="1" applyAlignment="1" applyProtection="1">
      <alignment horizontal="center" vertical="center" wrapText="1"/>
    </xf>
    <xf numFmtId="49" fontId="0" fillId="2" borderId="12" xfId="5" applyNumberFormat="1" applyFont="1" applyFill="1" applyBorder="1" applyAlignment="1" applyProtection="1">
      <alignment horizontal="center" vertical="center" wrapText="1"/>
    </xf>
    <xf numFmtId="49" fontId="0" fillId="2" borderId="17" xfId="5" applyNumberFormat="1" applyFont="1" applyFill="1" applyBorder="1" applyAlignment="1" applyProtection="1">
      <alignment horizontal="center" vertical="center" wrapText="1"/>
    </xf>
    <xf numFmtId="0" fontId="0" fillId="3" borderId="3" xfId="12" applyNumberFormat="1" applyFont="1" applyFill="1" applyBorder="1" applyAlignment="1" applyProtection="1">
      <alignment horizontal="left" vertical="center" wrapText="1" indent="1"/>
    </xf>
    <xf numFmtId="0" fontId="0" fillId="3" borderId="3" xfId="5" applyFont="1" applyFill="1" applyBorder="1" applyAlignment="1" applyProtection="1">
      <alignment horizontal="left" vertical="center" wrapText="1" indent="1"/>
    </xf>
    <xf numFmtId="49" fontId="0" fillId="2" borderId="3" xfId="5" applyNumberFormat="1" applyFont="1" applyFill="1" applyBorder="1" applyAlignment="1" applyProtection="1">
      <alignment horizontal="center" vertical="center" wrapText="1"/>
    </xf>
    <xf numFmtId="0" fontId="0" fillId="0" borderId="2" xfId="5" applyFont="1" applyFill="1" applyBorder="1" applyAlignment="1" applyProtection="1">
      <alignment horizontal="center" vertical="center" wrapText="1"/>
    </xf>
    <xf numFmtId="0" fontId="0" fillId="0" borderId="1" xfId="5" applyFont="1" applyFill="1" applyBorder="1" applyAlignment="1" applyProtection="1">
      <alignment horizontal="center" vertical="center" wrapText="1"/>
    </xf>
    <xf numFmtId="0" fontId="0" fillId="0" borderId="4" xfId="8" applyFont="1" applyFill="1" applyBorder="1" applyAlignment="1" applyProtection="1">
      <alignment horizontal="center" vertical="center" wrapText="1"/>
    </xf>
    <xf numFmtId="0" fontId="0" fillId="0" borderId="17" xfId="8" applyFont="1" applyFill="1" applyBorder="1" applyAlignment="1" applyProtection="1">
      <alignment horizontal="center" vertical="center" wrapText="1"/>
    </xf>
    <xf numFmtId="0" fontId="0" fillId="0" borderId="2" xfId="8" applyFont="1" applyFill="1" applyBorder="1" applyAlignment="1" applyProtection="1">
      <alignment horizontal="center" vertical="center" wrapText="1"/>
    </xf>
    <xf numFmtId="0" fontId="0" fillId="0" borderId="1" xfId="8" applyFont="1" applyFill="1" applyBorder="1" applyAlignment="1" applyProtection="1">
      <alignment horizontal="center" vertical="center" wrapText="1"/>
    </xf>
    <xf numFmtId="49" fontId="17" fillId="2" borderId="9" xfId="8" applyNumberFormat="1" applyFont="1" applyFill="1" applyBorder="1" applyAlignment="1" applyProtection="1">
      <alignment horizontal="center" vertical="center" wrapText="1"/>
    </xf>
    <xf numFmtId="0" fontId="19" fillId="0" borderId="3" xfId="5" applyFont="1" applyFill="1" applyBorder="1" applyAlignment="1" applyProtection="1">
      <alignment horizontal="left" vertical="center" wrapText="1"/>
    </xf>
    <xf numFmtId="0" fontId="0" fillId="0" borderId="12" xfId="5" applyFont="1" applyFill="1" applyBorder="1" applyAlignment="1" applyProtection="1">
      <alignment horizontal="left" vertical="center" wrapText="1"/>
    </xf>
    <xf numFmtId="0" fontId="19" fillId="0" borderId="12" xfId="5" applyFont="1" applyFill="1" applyBorder="1" applyAlignment="1" applyProtection="1">
      <alignment horizontal="left" vertical="center" wrapText="1"/>
    </xf>
    <xf numFmtId="0" fontId="19" fillId="0" borderId="17" xfId="5" applyFont="1" applyFill="1" applyBorder="1" applyAlignment="1" applyProtection="1">
      <alignment horizontal="left" vertical="center" wrapText="1"/>
    </xf>
    <xf numFmtId="0" fontId="3" fillId="3" borderId="3" xfId="3" applyNumberFormat="1" applyFont="1" applyFill="1" applyBorder="1" applyAlignment="1" applyProtection="1">
      <alignment horizontal="left" vertical="center" wrapText="1" indent="1"/>
    </xf>
    <xf numFmtId="0" fontId="3" fillId="2" borderId="4" xfId="5" applyFont="1" applyFill="1" applyBorder="1" applyAlignment="1" applyProtection="1">
      <alignment horizontal="center" vertical="center" wrapText="1"/>
    </xf>
    <xf numFmtId="0" fontId="3" fillId="2" borderId="17" xfId="5" applyFont="1" applyFill="1" applyBorder="1" applyAlignment="1" applyProtection="1">
      <alignment horizontal="center" vertical="center" wrapText="1"/>
    </xf>
    <xf numFmtId="0" fontId="3" fillId="2" borderId="2" xfId="5" applyFont="1" applyFill="1" applyBorder="1" applyAlignment="1" applyProtection="1">
      <alignment horizontal="center" vertical="center" wrapText="1"/>
    </xf>
    <xf numFmtId="0" fontId="3" fillId="2" borderId="9" xfId="5" applyFont="1" applyFill="1" applyBorder="1" applyAlignment="1" applyProtection="1">
      <alignment horizontal="center" vertical="center" wrapText="1"/>
    </xf>
    <xf numFmtId="0" fontId="3" fillId="2" borderId="1" xfId="5" applyFont="1" applyFill="1" applyBorder="1" applyAlignment="1" applyProtection="1">
      <alignment horizontal="center" vertical="center" wrapText="1"/>
    </xf>
    <xf numFmtId="49" fontId="0" fillId="5" borderId="3" xfId="3" applyNumberFormat="1" applyFont="1" applyFill="1" applyBorder="1" applyAlignment="1" applyProtection="1">
      <alignment horizontal="center" vertical="center" wrapText="1"/>
      <protection locked="0"/>
    </xf>
    <xf numFmtId="49" fontId="19" fillId="5" borderId="3" xfId="3" applyNumberFormat="1" applyFont="1" applyFill="1" applyBorder="1" applyAlignment="1" applyProtection="1">
      <alignment horizontal="center" vertical="center" wrapText="1"/>
      <protection locked="0"/>
    </xf>
    <xf numFmtId="49" fontId="3" fillId="4" borderId="16" xfId="3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left" vertical="center" wrapText="1"/>
    </xf>
    <xf numFmtId="0" fontId="3" fillId="0" borderId="12" xfId="5" applyNumberFormat="1" applyFont="1" applyFill="1" applyBorder="1" applyAlignment="1" applyProtection="1">
      <alignment horizontal="left" vertical="center" wrapText="1"/>
    </xf>
    <xf numFmtId="0" fontId="3" fillId="0" borderId="17" xfId="5" applyNumberFormat="1" applyFont="1" applyFill="1" applyBorder="1" applyAlignment="1" applyProtection="1">
      <alignment horizontal="left" vertical="center" wrapText="1"/>
    </xf>
    <xf numFmtId="0" fontId="3" fillId="3" borderId="3" xfId="3" applyNumberFormat="1" applyFont="1" applyFill="1" applyBorder="1" applyAlignment="1" applyProtection="1">
      <alignment horizontal="left" vertical="center" wrapText="1"/>
    </xf>
    <xf numFmtId="49" fontId="3" fillId="6" borderId="3" xfId="3" applyNumberFormat="1" applyFont="1" applyFill="1" applyBorder="1" applyAlignment="1" applyProtection="1">
      <alignment horizontal="left" vertical="center" wrapText="1"/>
      <protection locked="0"/>
    </xf>
    <xf numFmtId="0" fontId="3" fillId="5" borderId="3" xfId="5" applyNumberFormat="1" applyFont="1" applyFill="1" applyBorder="1" applyAlignment="1" applyProtection="1">
      <alignment horizontal="left" vertical="center" wrapText="1"/>
      <protection locked="0"/>
    </xf>
    <xf numFmtId="49" fontId="3" fillId="0" borderId="3" xfId="3" applyNumberFormat="1" applyFont="1" applyFill="1" applyBorder="1" applyAlignment="1" applyProtection="1">
      <alignment horizontal="center" vertical="center" wrapText="1"/>
    </xf>
    <xf numFmtId="0" fontId="0" fillId="0" borderId="3" xfId="11" applyFont="1" applyFill="1" applyBorder="1" applyAlignment="1" applyProtection="1">
      <alignment horizontal="center" vertical="center" wrapText="1"/>
    </xf>
    <xf numFmtId="0" fontId="17" fillId="2" borderId="9" xfId="8" applyNumberFormat="1" applyFont="1" applyFill="1" applyBorder="1" applyAlignment="1" applyProtection="1">
      <alignment horizontal="center" vertical="center" wrapText="1"/>
    </xf>
    <xf numFmtId="0" fontId="0" fillId="0" borderId="3" xfId="14" applyNumberFormat="1" applyFont="1" applyFill="1" applyBorder="1" applyAlignment="1" applyProtection="1">
      <alignment horizontal="center" vertical="center" wrapText="1"/>
    </xf>
    <xf numFmtId="0" fontId="22" fillId="7" borderId="3" xfId="0" applyFont="1" applyFill="1" applyBorder="1" applyAlignment="1" applyProtection="1">
      <alignment horizontal="center" vertical="center" textRotation="90" wrapText="1"/>
    </xf>
    <xf numFmtId="0" fontId="3" fillId="0" borderId="3" xfId="15" applyFont="1" applyFill="1" applyBorder="1" applyAlignment="1" applyProtection="1">
      <alignment horizontal="center" vertical="center" wrapText="1"/>
    </xf>
    <xf numFmtId="0" fontId="23" fillId="0" borderId="0" xfId="5" applyFont="1" applyFill="1" applyBorder="1" applyAlignment="1" applyProtection="1">
      <alignment horizontal="center" vertical="center" wrapText="1"/>
    </xf>
    <xf numFmtId="0" fontId="10" fillId="0" borderId="0" xfId="3" applyNumberFormat="1" applyFont="1" applyFill="1" applyBorder="1" applyAlignment="1" applyProtection="1">
      <alignment horizontal="left" vertical="center" wrapText="1" indent="1"/>
    </xf>
  </cellXfs>
  <cellStyles count="16">
    <cellStyle name="Гиперссылка" xfId="12" builtinId="8"/>
    <cellStyle name="Заголовок" xfId="4"/>
    <cellStyle name="ЗаголовокСтолбца" xfId="8"/>
    <cellStyle name="Значение" xfId="6"/>
    <cellStyle name="Обычный" xfId="0" builtinId="0"/>
    <cellStyle name="Обычный 10" xfId="13"/>
    <cellStyle name="Обычный 14" xfId="14"/>
    <cellStyle name="Обычный 3" xfId="10"/>
    <cellStyle name="Обычный 3 2" xfId="9"/>
    <cellStyle name="Обычный_BALANCE.WARM.2007YEAR(FACT)" xfId="15"/>
    <cellStyle name="Обычный_JKH.OPEN.INFO.HVS(v3.5)_цены161210" xfId="11"/>
    <cellStyle name="Обычный_razrabotka_sablonov_po_WKU" xfId="7"/>
    <cellStyle name="Обычный_SIMPLE_1_massive2" xfId="1"/>
    <cellStyle name="Обычный_ЖКУ_проект3" xfId="3"/>
    <cellStyle name="Обычный_Мониторинг инвестиций" xfId="5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76200</xdr:rowOff>
    </xdr:from>
    <xdr:to>
      <xdr:col>2</xdr:col>
      <xdr:colOff>0</xdr:colOff>
      <xdr:row>25</xdr:row>
      <xdr:rowOff>369673</xdr:rowOff>
    </xdr:to>
    <xdr:sp macro="[1]!modList00.cmdOrganizationChoice_Click_Handler" textlink="">
      <xdr:nvSpPr>
        <xdr:cNvPr id="2" name="cmdOrgChoice"/>
        <xdr:cNvSpPr>
          <a:spLocks noChangeArrowheads="1"/>
        </xdr:cNvSpPr>
      </xdr:nvSpPr>
      <xdr:spPr bwMode="auto">
        <a:xfrm>
          <a:off x="3474720" y="4213860"/>
          <a:ext cx="3093720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180975</xdr:rowOff>
    </xdr:to>
    <xdr:pic macro="[1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5</xdr:row>
      <xdr:rowOff>180975</xdr:rowOff>
    </xdr:to>
    <xdr:pic macro="[1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5740" y="533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5</xdr:row>
      <xdr:rowOff>0</xdr:rowOff>
    </xdr:from>
    <xdr:to>
      <xdr:col>7</xdr:col>
      <xdr:colOff>219075</xdr:colOff>
      <xdr:row>5</xdr:row>
      <xdr:rowOff>180975</xdr:rowOff>
    </xdr:to>
    <xdr:pic macro="[1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7080" y="533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0</xdr:row>
      <xdr:rowOff>0</xdr:rowOff>
    </xdr:from>
    <xdr:to>
      <xdr:col>0</xdr:col>
      <xdr:colOff>238125</xdr:colOff>
      <xdr:row>0</xdr:row>
      <xdr:rowOff>247650</xdr:rowOff>
    </xdr:to>
    <xdr:pic macro="[1]!modThisWorkbook.Freeze_Panes">
      <xdr:nvPicPr>
        <xdr:cNvPr id="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050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9525</xdr:rowOff>
    </xdr:from>
    <xdr:to>
      <xdr:col>7</xdr:col>
      <xdr:colOff>190500</xdr:colOff>
      <xdr:row>0</xdr:row>
      <xdr:rowOff>344805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6385560" y="9525"/>
          <a:ext cx="190500" cy="33528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180975</xdr:rowOff>
    </xdr:to>
    <xdr:pic macro="[1]!modInfo.MainSheetHelp">
      <xdr:nvPicPr>
        <xdr:cNvPr id="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2760" y="38862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219075</xdr:colOff>
      <xdr:row>12</xdr:row>
      <xdr:rowOff>180975</xdr:rowOff>
    </xdr:to>
    <xdr:pic macro="[1]!modInfo.MainSheetHelp">
      <xdr:nvPicPr>
        <xdr:cNvPr id="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1220" y="38862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11</xdr:col>
      <xdr:colOff>0</xdr:colOff>
      <xdr:row>12</xdr:row>
      <xdr:rowOff>0</xdr:rowOff>
    </xdr:from>
    <xdr:to>
      <xdr:col>11</xdr:col>
      <xdr:colOff>219075</xdr:colOff>
      <xdr:row>12</xdr:row>
      <xdr:rowOff>180975</xdr:rowOff>
    </xdr:to>
    <xdr:pic macro="[1]!modInfo.MainSheetHelp">
      <xdr:nvPicPr>
        <xdr:cNvPr id="7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3440" y="38862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28576</xdr:colOff>
      <xdr:row>24</xdr:row>
      <xdr:rowOff>2</xdr:rowOff>
    </xdr:from>
    <xdr:to>
      <xdr:col>1</xdr:col>
      <xdr:colOff>3343276</xdr:colOff>
      <xdr:row>25</xdr:row>
      <xdr:rowOff>1</xdr:rowOff>
    </xdr:to>
    <xdr:sp macro="[1]!modList02.cmdDoIt_Click_Handler" textlink="">
      <xdr:nvSpPr>
        <xdr:cNvPr id="8" name="cmdCreateSheets" hidden="1"/>
        <xdr:cNvSpPr>
          <a:spLocks noChangeArrowheads="1"/>
        </xdr:cNvSpPr>
      </xdr:nvSpPr>
      <xdr:spPr bwMode="auto">
        <a:xfrm>
          <a:off x="630556" y="2476502"/>
          <a:ext cx="3063240" cy="289559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238125</xdr:colOff>
      <xdr:row>0</xdr:row>
      <xdr:rowOff>247650</xdr:rowOff>
    </xdr:to>
    <xdr:pic macro="[1]!modThisWorkbook.Freeze_Panes">
      <xdr:nvPicPr>
        <xdr:cNvPr id="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050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238125</xdr:colOff>
      <xdr:row>0</xdr:row>
      <xdr:rowOff>247650</xdr:rowOff>
    </xdr:to>
    <xdr:pic macro="[1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050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238125</xdr:colOff>
      <xdr:row>0</xdr:row>
      <xdr:rowOff>247650</xdr:rowOff>
    </xdr:to>
    <xdr:pic macro="[1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050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238125</xdr:colOff>
      <xdr:row>0</xdr:row>
      <xdr:rowOff>247650</xdr:rowOff>
    </xdr:to>
    <xdr:pic macro="[1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050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38100</xdr:colOff>
      <xdr:row>36</xdr:row>
      <xdr:rowOff>0</xdr:rowOff>
    </xdr:from>
    <xdr:to>
      <xdr:col>6</xdr:col>
      <xdr:colOff>228600</xdr:colOff>
      <xdr:row>36</xdr:row>
      <xdr:rowOff>182880</xdr:rowOff>
    </xdr:to>
    <xdr:grpSp>
      <xdr:nvGrpSpPr>
        <xdr:cNvPr id="3" name="shCalendar" hidden="1"/>
        <xdr:cNvGrpSpPr>
          <a:grpSpLocks/>
        </xdr:cNvGrpSpPr>
      </xdr:nvGrpSpPr>
      <xdr:grpSpPr bwMode="auto">
        <a:xfrm>
          <a:off x="8039100" y="14106525"/>
          <a:ext cx="190500" cy="182880"/>
          <a:chOff x="13896191" y="1813753"/>
          <a:chExt cx="211023" cy="178845"/>
        </a:xfrm>
      </xdr:grpSpPr>
      <xdr:sp macro="[1]!modfrmDateChoose.CalendarShow" textlink="">
        <xdr:nvSpPr>
          <xdr:cNvPr id="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38100</xdr:colOff>
      <xdr:row>18</xdr:row>
      <xdr:rowOff>0</xdr:rowOff>
    </xdr:from>
    <xdr:to>
      <xdr:col>24</xdr:col>
      <xdr:colOff>228600</xdr:colOff>
      <xdr:row>18</xdr:row>
      <xdr:rowOff>188172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19189700" y="6400800"/>
          <a:ext cx="190500" cy="188172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238125</xdr:colOff>
      <xdr:row>0</xdr:row>
      <xdr:rowOff>247650</xdr:rowOff>
    </xdr:to>
    <xdr:pic macro="[1]!modThisWorkbook.Freeze_Panes">
      <xdr:nvPicPr>
        <xdr:cNvPr id="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38100"/>
          <a:ext cx="23050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1075;.-FAS.JKH.OPEN.INFO.REQUEST.VO(v1.0.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14_1"/>
      <sheetName val="modProv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Форма 3.11"/>
      <sheetName val="Форма 3.11"/>
      <sheetName val="Форма 1.0.1 | Форма 3.12.1"/>
      <sheetName val="Форма 3.12.1"/>
      <sheetName val="Форма 1.0.1 | Т-ВО"/>
      <sheetName val="Форма 3.12.2 | Т-ВО"/>
      <sheetName val="Форма 1.0.1 | Т-транс"/>
      <sheetName val="Форма 3.12.2 | Т-транс"/>
      <sheetName val="Форма 1.0.1 | Т-подкл(инд)"/>
      <sheetName val="Форма 3.12.3 | Т-подкл(инд)"/>
      <sheetName val="Форма 1.0.1 | Т-подкл"/>
      <sheetName val="Форма 3.12.3 | Т-подкл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ServiceModule"/>
      <sheetName val="modList00"/>
      <sheetName val="modList01"/>
      <sheetName val="modList02"/>
      <sheetName val="modList03"/>
      <sheetName val="REESTR_MO_FILTER"/>
      <sheetName val="REESTR_MO"/>
      <sheetName val="TEHSHEET"/>
      <sheetName val="et_union_hor"/>
      <sheetName val="modInfo"/>
      <sheetName val="modList05"/>
      <sheetName val="modList06"/>
      <sheetName val="modList07"/>
      <sheetName val="modList13"/>
      <sheetName val="modfrmDateChoose"/>
      <sheetName val="modComm"/>
      <sheetName val="modThisWorkbook"/>
      <sheetName val="modfrmReestrMR"/>
      <sheetName val="modfrmCheckUpdates"/>
      <sheetName val="2021г.-FAS.JKH.OPEN.INFO"/>
    </sheetNames>
    <definedNames>
      <definedName name="modfrmDateChoose.CalendarShow"/>
      <definedName name="modInfo.MainSheetHelp"/>
      <definedName name="modList00.cmdOrganizationChoice_Click_Handler"/>
      <definedName name="modList02.cmdDoIt_Click_Handler"/>
      <definedName name="modThisWorkbook.Freeze_Panes"/>
    </defined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F7" t="str">
            <v>Республика Башкортостан</v>
          </cell>
        </row>
        <row r="15">
          <cell r="F15" t="str">
            <v>14.05.2020</v>
          </cell>
        </row>
        <row r="19">
          <cell r="F19" t="str">
            <v>27.04.2020</v>
          </cell>
        </row>
        <row r="20">
          <cell r="F20" t="str">
            <v>2167/2020</v>
          </cell>
        </row>
      </sheetData>
      <sheetData sheetId="5">
        <row r="13">
          <cell r="M13" t="str">
            <v>Город Октябрьский</v>
          </cell>
        </row>
      </sheetData>
      <sheetData sheetId="6">
        <row r="17">
          <cell r="G17" t="str">
            <v>Наличие двухставочного тарифа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">
          <cell r="B3" t="str">
            <v>Город Октябрьский, Город Октябрьский (80735000);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2">
          <cell r="H2" t="str">
            <v>общий</v>
          </cell>
          <cell r="K2" t="str">
            <v>метод экономически обоснованных расходов (затрат)</v>
          </cell>
          <cell r="P2" t="str">
            <v>первичное раскрытие информации</v>
          </cell>
          <cell r="R2" t="str">
            <v>организации-перепродавцы</v>
          </cell>
        </row>
        <row r="3">
          <cell r="H3" t="str">
            <v>общий с учетом освобождения от уплаты НДС</v>
          </cell>
          <cell r="K3" t="str">
            <v>метод индексации установленных тарифов</v>
          </cell>
          <cell r="P3" t="str">
            <v>изменения в раскрытой ранее информации</v>
          </cell>
          <cell r="R3" t="str">
            <v>бюджетные организации</v>
          </cell>
        </row>
        <row r="4">
          <cell r="H4" t="str">
            <v>специальный (упрощенная система налогообложения, система налогообложения для сельскохозяйственных производителей)</v>
          </cell>
          <cell r="K4" t="str">
            <v>метод обеспечения доходности инвестированного капитала</v>
          </cell>
          <cell r="R4" t="str">
            <v>население и приравненные категории</v>
          </cell>
        </row>
        <row r="5">
          <cell r="K5" t="str">
            <v>метод сравнения аналогов</v>
          </cell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opLeftCell="A6" workbookViewId="0">
      <selection activeCell="B46" sqref="B46"/>
    </sheetView>
  </sheetViews>
  <sheetFormatPr defaultRowHeight="14.4" x14ac:dyDescent="0.3"/>
  <cols>
    <col min="1" max="1" width="48.5546875" customWidth="1"/>
    <col min="2" max="2" width="45.44140625" customWidth="1"/>
  </cols>
  <sheetData>
    <row r="1" spans="1:2" hidden="1" x14ac:dyDescent="0.3">
      <c r="A1" s="1" t="e">
        <f ca="1">"Код шаблона: " &amp; GetCode()</f>
        <v>#NAME?</v>
      </c>
      <c r="B1" s="2"/>
    </row>
    <row r="2" spans="1:2" hidden="1" x14ac:dyDescent="0.3">
      <c r="A2" s="3" t="e">
        <f ca="1">"Версия " &amp; GetVersion()</f>
        <v>#NAME?</v>
      </c>
      <c r="B2" s="2"/>
    </row>
    <row r="3" spans="1:2" x14ac:dyDescent="0.3">
      <c r="A3" s="4"/>
      <c r="B3" s="5"/>
    </row>
    <row r="4" spans="1:2" ht="57.6" customHeight="1" x14ac:dyDescent="0.3">
      <c r="A4" s="199" t="s">
        <v>0</v>
      </c>
      <c r="B4" s="200"/>
    </row>
    <row r="5" spans="1:2" x14ac:dyDescent="0.3">
      <c r="A5" s="6"/>
      <c r="B5" s="7"/>
    </row>
    <row r="6" spans="1:2" ht="28.8" customHeight="1" x14ac:dyDescent="0.3">
      <c r="A6" s="8" t="s">
        <v>1</v>
      </c>
      <c r="B6" s="9" t="s">
        <v>2</v>
      </c>
    </row>
    <row r="7" spans="1:2" x14ac:dyDescent="0.3">
      <c r="A7" s="10"/>
      <c r="B7" s="11"/>
    </row>
    <row r="8" spans="1:2" ht="51.6" customHeight="1" x14ac:dyDescent="0.3">
      <c r="A8" s="8" t="s">
        <v>3</v>
      </c>
      <c r="B8" s="12" t="s">
        <v>4</v>
      </c>
    </row>
    <row r="9" spans="1:2" x14ac:dyDescent="0.3">
      <c r="A9" s="6"/>
      <c r="B9" s="13"/>
    </row>
    <row r="10" spans="1:2" ht="26.4" customHeight="1" x14ac:dyDescent="0.3">
      <c r="A10" s="14" t="s">
        <v>5</v>
      </c>
      <c r="B10" s="15" t="s">
        <v>6</v>
      </c>
    </row>
    <row r="11" spans="1:2" ht="23.4" customHeight="1" x14ac:dyDescent="0.3">
      <c r="A11" s="14" t="s">
        <v>7</v>
      </c>
      <c r="B11" s="15" t="s">
        <v>8</v>
      </c>
    </row>
    <row r="12" spans="1:2" x14ac:dyDescent="0.3">
      <c r="A12" s="6"/>
      <c r="B12" s="13"/>
    </row>
    <row r="13" spans="1:2" ht="25.2" customHeight="1" x14ac:dyDescent="0.3">
      <c r="A13" s="14" t="s">
        <v>9</v>
      </c>
      <c r="B13" s="16" t="s">
        <v>10</v>
      </c>
    </row>
    <row r="14" spans="1:2" ht="35.4" customHeight="1" x14ac:dyDescent="0.3">
      <c r="A14" s="14" t="s">
        <v>11</v>
      </c>
      <c r="B14" s="17" t="s">
        <v>12</v>
      </c>
    </row>
    <row r="15" spans="1:2" ht="40.200000000000003" customHeight="1" x14ac:dyDescent="0.3">
      <c r="A15" s="14" t="s">
        <v>13</v>
      </c>
      <c r="B15" s="18"/>
    </row>
    <row r="16" spans="1:2" ht="10.199999999999999" customHeight="1" x14ac:dyDescent="0.3">
      <c r="A16" s="8"/>
      <c r="B16" s="19" t="s">
        <v>14</v>
      </c>
    </row>
    <row r="17" spans="1:2" ht="6" customHeight="1" x14ac:dyDescent="0.3">
      <c r="A17" s="20"/>
      <c r="B17" s="21"/>
    </row>
    <row r="18" spans="1:2" ht="22.2" customHeight="1" x14ac:dyDescent="0.3">
      <c r="A18" s="14" t="s">
        <v>15</v>
      </c>
      <c r="B18" s="22" t="s">
        <v>16</v>
      </c>
    </row>
    <row r="19" spans="1:2" ht="19.8" customHeight="1" x14ac:dyDescent="0.3">
      <c r="A19" s="14" t="s">
        <v>17</v>
      </c>
      <c r="B19" s="16" t="s">
        <v>18</v>
      </c>
    </row>
    <row r="20" spans="1:2" ht="7.8" customHeight="1" x14ac:dyDescent="0.3">
      <c r="A20" s="20"/>
      <c r="B20" s="23"/>
    </row>
    <row r="21" spans="1:2" ht="8.4" hidden="1" customHeight="1" x14ac:dyDescent="0.3">
      <c r="A21" s="8"/>
      <c r="B21" s="19" t="s">
        <v>19</v>
      </c>
    </row>
    <row r="22" spans="1:2" ht="6.6" hidden="1" customHeight="1" x14ac:dyDescent="0.3">
      <c r="A22" s="20"/>
      <c r="B22" s="21"/>
    </row>
    <row r="23" spans="1:2" ht="115.2" hidden="1" x14ac:dyDescent="0.3">
      <c r="A23" s="14" t="s">
        <v>20</v>
      </c>
      <c r="B23" s="18"/>
    </row>
    <row r="24" spans="1:2" ht="100.8" hidden="1" x14ac:dyDescent="0.3">
      <c r="A24" s="14" t="s">
        <v>21</v>
      </c>
      <c r="B24" s="24"/>
    </row>
    <row r="25" spans="1:2" hidden="1" x14ac:dyDescent="0.3">
      <c r="A25" s="20"/>
      <c r="B25" s="23"/>
    </row>
    <row r="26" spans="1:2" ht="27" customHeight="1" x14ac:dyDescent="0.3">
      <c r="A26" s="6"/>
      <c r="B26" s="13"/>
    </row>
    <row r="27" spans="1:2" ht="36" customHeight="1" x14ac:dyDescent="0.3">
      <c r="A27" s="14" t="s">
        <v>22</v>
      </c>
      <c r="B27" s="12" t="s">
        <v>4</v>
      </c>
    </row>
    <row r="28" spans="1:2" ht="28.2" customHeight="1" x14ac:dyDescent="0.3">
      <c r="A28" s="25" t="s">
        <v>23</v>
      </c>
      <c r="B28" s="26" t="s">
        <v>24</v>
      </c>
    </row>
    <row r="29" spans="1:2" ht="16.2" customHeight="1" x14ac:dyDescent="0.3">
      <c r="A29" s="27" t="s">
        <v>25</v>
      </c>
      <c r="B29" s="24"/>
    </row>
    <row r="30" spans="1:2" x14ac:dyDescent="0.3">
      <c r="A30" s="25" t="s">
        <v>26</v>
      </c>
      <c r="B30" s="26" t="s">
        <v>27</v>
      </c>
    </row>
    <row r="31" spans="1:2" x14ac:dyDescent="0.3">
      <c r="A31" s="25" t="s">
        <v>28</v>
      </c>
      <c r="B31" s="26" t="s">
        <v>29</v>
      </c>
    </row>
    <row r="32" spans="1:2" x14ac:dyDescent="0.3">
      <c r="A32" s="6"/>
      <c r="B32" s="13"/>
    </row>
    <row r="33" spans="1:2" ht="22.8" customHeight="1" x14ac:dyDescent="0.3">
      <c r="A33" s="14" t="s">
        <v>30</v>
      </c>
      <c r="B33" s="28" t="s">
        <v>31</v>
      </c>
    </row>
    <row r="34" spans="1:2" ht="7.2" customHeight="1" x14ac:dyDescent="0.3">
      <c r="A34" s="10"/>
      <c r="B34" s="11"/>
    </row>
    <row r="35" spans="1:2" ht="5.4" customHeight="1" x14ac:dyDescent="0.3">
      <c r="A35" s="29"/>
      <c r="B35" s="30"/>
    </row>
    <row r="36" spans="1:2" ht="5.4" customHeight="1" x14ac:dyDescent="0.3">
      <c r="A36" s="6"/>
      <c r="B36" s="13"/>
    </row>
    <row r="37" spans="1:2" ht="33.6" customHeight="1" x14ac:dyDescent="0.3">
      <c r="A37" s="31" t="s">
        <v>32</v>
      </c>
      <c r="B37" s="32" t="s">
        <v>33</v>
      </c>
    </row>
    <row r="38" spans="1:2" ht="23.4" customHeight="1" x14ac:dyDescent="0.3">
      <c r="A38" s="33" t="s">
        <v>34</v>
      </c>
      <c r="B38" s="16" t="s">
        <v>35</v>
      </c>
    </row>
    <row r="39" spans="1:2" ht="20.399999999999999" customHeight="1" x14ac:dyDescent="0.3">
      <c r="A39" s="8"/>
      <c r="B39" s="34" t="s">
        <v>36</v>
      </c>
    </row>
    <row r="40" spans="1:2" ht="25.8" customHeight="1" x14ac:dyDescent="0.3">
      <c r="A40" s="35" t="s">
        <v>37</v>
      </c>
      <c r="B40" s="36" t="s">
        <v>38</v>
      </c>
    </row>
    <row r="41" spans="1:2" ht="20.399999999999999" customHeight="1" x14ac:dyDescent="0.3">
      <c r="A41" s="35" t="s">
        <v>39</v>
      </c>
      <c r="B41" s="36" t="s">
        <v>40</v>
      </c>
    </row>
    <row r="42" spans="1:2" ht="19.8" customHeight="1" x14ac:dyDescent="0.3">
      <c r="A42" s="35" t="s">
        <v>41</v>
      </c>
      <c r="B42" s="36" t="s">
        <v>42</v>
      </c>
    </row>
    <row r="43" spans="1:2" ht="20.399999999999999" customHeight="1" x14ac:dyDescent="0.3">
      <c r="A43" s="37" t="s">
        <v>43</v>
      </c>
      <c r="B43" s="38" t="s">
        <v>44</v>
      </c>
    </row>
    <row r="44" spans="1:2" x14ac:dyDescent="0.3">
      <c r="A44" s="39"/>
      <c r="B44" s="40"/>
    </row>
  </sheetData>
  <mergeCells count="1">
    <mergeCell ref="A4:B4"/>
  </mergeCells>
  <dataValidations count="5">
    <dataValidation allowBlank="1" showInputMessage="1" showErrorMessage="1" prompt="Для выбора выполните двойной щелчок левой клавиши мыши по соответствующей ячейке." sqref="B27 B8 B35"/>
    <dataValidation type="list" allowBlank="1" showInputMessage="1" showErrorMessage="1" errorTitle="Ошибка" error="Выберите значение из списка" prompt="Выберите значение из списка" sqref="B13">
      <formula1>kind_of_data_type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B23 B18 B14:B15"/>
    <dataValidation type="list" allowBlank="1" showInputMessage="1" showErrorMessage="1" errorTitle="Ошибка" error="Выберите значение из списка" prompt="Выберите значение из списка" sqref="B33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B29 B37:B38 B40:B43 B19 B24">
      <formula1>900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E23" sqref="E23"/>
    </sheetView>
  </sheetViews>
  <sheetFormatPr defaultRowHeight="14.4" x14ac:dyDescent="0.3"/>
  <cols>
    <col min="1" max="1" width="13.21875" customWidth="1"/>
    <col min="2" max="2" width="24.21875" customWidth="1"/>
    <col min="5" max="5" width="22.77734375" customWidth="1"/>
    <col min="8" max="8" width="17.109375" customWidth="1"/>
    <col min="9" max="9" width="21" customWidth="1"/>
  </cols>
  <sheetData>
    <row r="1" spans="1:9" ht="41.4" customHeight="1" x14ac:dyDescent="0.3">
      <c r="A1" s="212" t="s">
        <v>45</v>
      </c>
      <c r="B1" s="213"/>
      <c r="C1" s="213"/>
      <c r="D1" s="213"/>
      <c r="E1" s="214"/>
      <c r="F1" s="41"/>
      <c r="G1" s="42"/>
      <c r="H1" s="42"/>
      <c r="I1" s="42"/>
    </row>
    <row r="2" spans="1:9" hidden="1" x14ac:dyDescent="0.3">
      <c r="A2" s="43"/>
      <c r="B2" s="43"/>
      <c r="C2" s="43"/>
      <c r="D2" s="43"/>
      <c r="E2" s="44"/>
      <c r="F2" s="44"/>
      <c r="G2" s="44"/>
      <c r="H2" s="44"/>
      <c r="I2" s="45"/>
    </row>
    <row r="3" spans="1:9" hidden="1" x14ac:dyDescent="0.3">
      <c r="A3" s="215"/>
      <c r="B3" s="215"/>
      <c r="C3" s="216" t="s">
        <v>46</v>
      </c>
      <c r="D3" s="216"/>
      <c r="E3" s="44"/>
      <c r="F3" s="44"/>
      <c r="G3" s="46"/>
      <c r="H3" s="47"/>
      <c r="I3" s="47"/>
    </row>
    <row r="4" spans="1:9" x14ac:dyDescent="0.3">
      <c r="A4" s="48"/>
      <c r="B4" s="48"/>
      <c r="C4" s="48"/>
      <c r="D4" s="48"/>
      <c r="E4" s="48"/>
      <c r="F4" s="48"/>
      <c r="G4" s="48"/>
      <c r="H4" s="48"/>
      <c r="I4" s="48"/>
    </row>
    <row r="5" spans="1:9" x14ac:dyDescent="0.3">
      <c r="A5" s="205" t="s">
        <v>47</v>
      </c>
      <c r="B5" s="205"/>
      <c r="C5" s="205" t="s">
        <v>48</v>
      </c>
      <c r="D5" s="205"/>
      <c r="E5" s="205"/>
      <c r="F5" s="217" t="s">
        <v>49</v>
      </c>
      <c r="G5" s="217"/>
      <c r="H5" s="217"/>
      <c r="I5" s="217"/>
    </row>
    <row r="6" spans="1:9" x14ac:dyDescent="0.3">
      <c r="A6" s="49" t="s">
        <v>50</v>
      </c>
      <c r="B6" s="49" t="s">
        <v>51</v>
      </c>
      <c r="C6" s="201" t="s">
        <v>50</v>
      </c>
      <c r="D6" s="202"/>
      <c r="E6" s="50" t="s">
        <v>51</v>
      </c>
      <c r="F6" s="203" t="s">
        <v>50</v>
      </c>
      <c r="G6" s="203"/>
      <c r="H6" s="50" t="s">
        <v>51</v>
      </c>
      <c r="I6" s="50" t="s">
        <v>52</v>
      </c>
    </row>
    <row r="7" spans="1:9" x14ac:dyDescent="0.3">
      <c r="A7" s="51" t="s">
        <v>53</v>
      </c>
      <c r="B7" s="51" t="s">
        <v>54</v>
      </c>
      <c r="C7" s="204" t="s">
        <v>55</v>
      </c>
      <c r="D7" s="204"/>
      <c r="E7" s="51" t="s">
        <v>56</v>
      </c>
      <c r="F7" s="204" t="s">
        <v>57</v>
      </c>
      <c r="G7" s="204"/>
      <c r="H7" s="51" t="s">
        <v>58</v>
      </c>
      <c r="I7" s="51" t="s">
        <v>59</v>
      </c>
    </row>
    <row r="8" spans="1:9" x14ac:dyDescent="0.3">
      <c r="A8" s="52">
        <v>0</v>
      </c>
      <c r="B8" s="53"/>
      <c r="C8" s="54"/>
      <c r="D8" s="54"/>
      <c r="E8" s="55"/>
      <c r="F8" s="56"/>
      <c r="G8" s="54"/>
      <c r="H8" s="55"/>
      <c r="I8" s="57"/>
    </row>
    <row r="9" spans="1:9" ht="15" x14ac:dyDescent="0.3">
      <c r="A9" s="205">
        <v>1</v>
      </c>
      <c r="B9" s="206" t="s">
        <v>60</v>
      </c>
      <c r="C9" s="58"/>
      <c r="D9" s="59">
        <v>0</v>
      </c>
      <c r="E9" s="60"/>
      <c r="F9" s="61"/>
      <c r="G9" s="62" t="s">
        <v>61</v>
      </c>
      <c r="H9" s="63"/>
      <c r="I9" s="64"/>
    </row>
    <row r="10" spans="1:9" x14ac:dyDescent="0.3">
      <c r="A10" s="205"/>
      <c r="B10" s="207"/>
      <c r="C10" s="208"/>
      <c r="D10" s="205">
        <v>1</v>
      </c>
      <c r="E10" s="210" t="s">
        <v>62</v>
      </c>
      <c r="F10" s="61"/>
      <c r="G10" s="62" t="s">
        <v>61</v>
      </c>
      <c r="H10" s="63"/>
      <c r="I10" s="64"/>
    </row>
    <row r="11" spans="1:9" x14ac:dyDescent="0.3">
      <c r="A11" s="205"/>
      <c r="B11" s="207"/>
      <c r="C11" s="209"/>
      <c r="D11" s="205"/>
      <c r="E11" s="211"/>
      <c r="F11" s="65"/>
      <c r="G11" s="59">
        <v>1</v>
      </c>
      <c r="H11" s="66" t="s">
        <v>62</v>
      </c>
      <c r="I11" s="67" t="s">
        <v>63</v>
      </c>
    </row>
    <row r="12" spans="1:9" x14ac:dyDescent="0.3">
      <c r="A12" s="61"/>
      <c r="B12" s="68"/>
      <c r="C12" s="69"/>
      <c r="D12" s="69"/>
      <c r="E12" s="69"/>
      <c r="F12" s="69"/>
      <c r="G12" s="69"/>
      <c r="H12" s="69"/>
      <c r="I12" s="70"/>
    </row>
    <row r="13" spans="1:9" x14ac:dyDescent="0.3">
      <c r="A13" s="71"/>
      <c r="B13" s="71"/>
      <c r="C13" s="71"/>
      <c r="D13" s="71"/>
      <c r="E13" s="71"/>
      <c r="F13" s="71"/>
      <c r="G13" s="71"/>
      <c r="H13" s="71"/>
      <c r="I13" s="71"/>
    </row>
  </sheetData>
  <mergeCells count="15">
    <mergeCell ref="F5:I5"/>
    <mergeCell ref="A1:E1"/>
    <mergeCell ref="A3:B3"/>
    <mergeCell ref="C3:D3"/>
    <mergeCell ref="A5:B5"/>
    <mergeCell ref="C5:E5"/>
    <mergeCell ref="C6:D6"/>
    <mergeCell ref="F6:G6"/>
    <mergeCell ref="C7:D7"/>
    <mergeCell ref="F7:G7"/>
    <mergeCell ref="A9:A11"/>
    <mergeCell ref="B9:B11"/>
    <mergeCell ref="C10:C11"/>
    <mergeCell ref="D10:D11"/>
    <mergeCell ref="E10:E11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B9">
      <formula1>900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A11" sqref="A3:XFD11"/>
    </sheetView>
  </sheetViews>
  <sheetFormatPr defaultRowHeight="14.4" x14ac:dyDescent="0.3"/>
  <cols>
    <col min="2" max="2" width="21.33203125" customWidth="1"/>
    <col min="3" max="3" width="14.6640625" customWidth="1"/>
    <col min="4" max="4" width="15.21875" customWidth="1"/>
    <col min="7" max="7" width="15.21875" customWidth="1"/>
    <col min="11" max="11" width="15.33203125" customWidth="1"/>
    <col min="12" max="12" width="13.33203125" customWidth="1"/>
    <col min="16" max="16" width="14" customWidth="1"/>
  </cols>
  <sheetData>
    <row r="1" spans="1:16" ht="45" customHeight="1" x14ac:dyDescent="0.3">
      <c r="A1" s="212" t="s">
        <v>64</v>
      </c>
      <c r="B1" s="213"/>
      <c r="C1" s="213"/>
      <c r="D1" s="213"/>
      <c r="E1" s="213"/>
      <c r="F1" s="213"/>
      <c r="G1" s="214"/>
      <c r="H1" s="72"/>
      <c r="I1" s="73"/>
      <c r="J1" s="73"/>
      <c r="K1" s="73"/>
      <c r="L1" s="73"/>
      <c r="M1" s="73"/>
      <c r="N1" s="73"/>
      <c r="O1" s="73"/>
      <c r="P1" s="73"/>
    </row>
    <row r="2" spans="1:16" x14ac:dyDescent="0.3">
      <c r="A2" s="241"/>
      <c r="B2" s="242"/>
      <c r="C2" s="242"/>
      <c r="D2" s="242"/>
      <c r="E2" s="242"/>
      <c r="F2" s="242"/>
      <c r="G2" s="243"/>
      <c r="H2" s="74"/>
      <c r="I2" s="74"/>
      <c r="J2" s="74"/>
      <c r="K2" s="74"/>
      <c r="L2" s="74"/>
      <c r="M2" s="74"/>
      <c r="N2" s="74"/>
      <c r="O2" s="74"/>
      <c r="P2" s="74"/>
    </row>
    <row r="3" spans="1:16" hidden="1" x14ac:dyDescent="0.3">
      <c r="A3" s="74"/>
      <c r="B3" s="239"/>
      <c r="C3" s="239"/>
      <c r="D3" s="240"/>
      <c r="E3" s="240"/>
      <c r="F3" s="240"/>
      <c r="G3" s="240"/>
      <c r="H3" s="74"/>
      <c r="I3" s="74"/>
      <c r="J3" s="74"/>
      <c r="K3" s="74"/>
      <c r="L3" s="74"/>
      <c r="M3" s="74"/>
      <c r="N3" s="74"/>
      <c r="O3" s="74"/>
      <c r="P3" s="74"/>
    </row>
    <row r="4" spans="1:16" hidden="1" x14ac:dyDescent="0.3">
      <c r="A4" s="74"/>
      <c r="B4" s="239"/>
      <c r="C4" s="239"/>
      <c r="D4" s="240"/>
      <c r="E4" s="240"/>
      <c r="F4" s="240"/>
      <c r="G4" s="240"/>
      <c r="H4" s="74"/>
      <c r="I4" s="74"/>
      <c r="J4" s="74"/>
      <c r="K4" s="74"/>
      <c r="L4" s="74"/>
      <c r="M4" s="74"/>
      <c r="N4" s="74"/>
      <c r="O4" s="74"/>
      <c r="P4" s="74"/>
    </row>
    <row r="5" spans="1:16" hidden="1" x14ac:dyDescent="0.3">
      <c r="A5" s="74"/>
      <c r="B5" s="239"/>
      <c r="C5" s="239"/>
      <c r="D5" s="240"/>
      <c r="E5" s="240"/>
      <c r="F5" s="240"/>
      <c r="G5" s="240"/>
      <c r="H5" s="74"/>
      <c r="I5" s="74"/>
      <c r="J5" s="74"/>
      <c r="K5" s="74"/>
      <c r="L5" s="74"/>
      <c r="M5" s="74"/>
      <c r="N5" s="74"/>
      <c r="O5" s="74"/>
      <c r="P5" s="74"/>
    </row>
    <row r="6" spans="1:16" hidden="1" x14ac:dyDescent="0.3">
      <c r="A6" s="74"/>
      <c r="B6" s="239"/>
      <c r="C6" s="239"/>
      <c r="D6" s="240"/>
      <c r="E6" s="240"/>
      <c r="F6" s="240"/>
      <c r="G6" s="240"/>
      <c r="H6" s="74"/>
      <c r="I6" s="74"/>
      <c r="J6" s="74"/>
      <c r="K6" s="74"/>
      <c r="L6" s="74"/>
      <c r="M6" s="74"/>
      <c r="N6" s="74"/>
      <c r="O6" s="74"/>
      <c r="P6" s="74"/>
    </row>
    <row r="7" spans="1:16" hidden="1" x14ac:dyDescent="0.3">
      <c r="A7" s="75"/>
      <c r="B7" s="239"/>
      <c r="C7" s="239"/>
      <c r="D7" s="76"/>
      <c r="E7" s="77"/>
      <c r="F7" s="77"/>
      <c r="G7" s="75"/>
      <c r="H7" s="76"/>
      <c r="I7" s="75"/>
      <c r="J7" s="75"/>
      <c r="K7" s="76"/>
      <c r="L7" s="76"/>
      <c r="M7" s="75"/>
      <c r="N7" s="75"/>
      <c r="O7" s="76"/>
      <c r="P7" s="74"/>
    </row>
    <row r="8" spans="1:16" hidden="1" x14ac:dyDescent="0.3">
      <c r="A8" s="74"/>
      <c r="B8" s="239"/>
      <c r="C8" s="239"/>
      <c r="D8" s="76"/>
      <c r="E8" s="77"/>
      <c r="F8" s="77"/>
      <c r="G8" s="78"/>
      <c r="H8" s="75"/>
      <c r="I8" s="75"/>
      <c r="J8" s="75"/>
      <c r="K8" s="76"/>
      <c r="L8" s="75"/>
      <c r="M8" s="75"/>
      <c r="N8" s="75"/>
      <c r="O8" s="76"/>
      <c r="P8" s="74"/>
    </row>
    <row r="9" spans="1:16" hidden="1" x14ac:dyDescent="0.3">
      <c r="A9" s="74"/>
      <c r="B9" s="238"/>
      <c r="C9" s="238"/>
      <c r="D9" s="79"/>
      <c r="E9" s="77"/>
      <c r="F9" s="75"/>
      <c r="G9" s="75"/>
      <c r="H9" s="75"/>
      <c r="I9" s="75"/>
      <c r="J9" s="75"/>
      <c r="K9" s="76"/>
      <c r="L9" s="75"/>
      <c r="M9" s="75"/>
      <c r="N9" s="75"/>
      <c r="O9" s="76"/>
      <c r="P9" s="74"/>
    </row>
    <row r="10" spans="1:16" hidden="1" x14ac:dyDescent="0.3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</row>
    <row r="11" spans="1:16" hidden="1" x14ac:dyDescent="0.3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</row>
    <row r="12" spans="1:16" x14ac:dyDescent="0.3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6" x14ac:dyDescent="0.3">
      <c r="A13" s="236" t="s">
        <v>50</v>
      </c>
      <c r="B13" s="236" t="s">
        <v>65</v>
      </c>
      <c r="C13" s="236" t="s">
        <v>66</v>
      </c>
      <c r="D13" s="236" t="s">
        <v>67</v>
      </c>
      <c r="E13" s="236" t="s">
        <v>50</v>
      </c>
      <c r="F13" s="236"/>
      <c r="G13" s="236" t="s">
        <v>68</v>
      </c>
      <c r="H13" s="237" t="s">
        <v>69</v>
      </c>
      <c r="I13" s="237"/>
      <c r="J13" s="237"/>
      <c r="K13" s="237"/>
      <c r="L13" s="237" t="s">
        <v>70</v>
      </c>
      <c r="M13" s="237"/>
      <c r="N13" s="237"/>
      <c r="O13" s="237"/>
      <c r="P13" s="236" t="s">
        <v>71</v>
      </c>
    </row>
    <row r="14" spans="1:16" ht="25.8" customHeight="1" x14ac:dyDescent="0.3">
      <c r="A14" s="236"/>
      <c r="B14" s="236"/>
      <c r="C14" s="236"/>
      <c r="D14" s="236"/>
      <c r="E14" s="236"/>
      <c r="F14" s="236"/>
      <c r="G14" s="236"/>
      <c r="H14" s="82" t="s">
        <v>72</v>
      </c>
      <c r="I14" s="236" t="s">
        <v>50</v>
      </c>
      <c r="J14" s="236"/>
      <c r="K14" s="82" t="s">
        <v>73</v>
      </c>
      <c r="L14" s="82" t="s">
        <v>72</v>
      </c>
      <c r="M14" s="236" t="s">
        <v>50</v>
      </c>
      <c r="N14" s="236"/>
      <c r="O14" s="82" t="s">
        <v>73</v>
      </c>
      <c r="P14" s="236"/>
    </row>
    <row r="15" spans="1:16" x14ac:dyDescent="0.3">
      <c r="A15" s="83" t="s">
        <v>53</v>
      </c>
      <c r="B15" s="83" t="s">
        <v>54</v>
      </c>
      <c r="C15" s="83" t="s">
        <v>55</v>
      </c>
      <c r="D15" s="83" t="s">
        <v>56</v>
      </c>
      <c r="E15" s="224" t="s">
        <v>57</v>
      </c>
      <c r="F15" s="224"/>
      <c r="G15" s="83" t="s">
        <v>58</v>
      </c>
      <c r="H15" s="83" t="s">
        <v>59</v>
      </c>
      <c r="I15" s="224" t="s">
        <v>74</v>
      </c>
      <c r="J15" s="224"/>
      <c r="K15" s="83" t="s">
        <v>75</v>
      </c>
      <c r="L15" s="83" t="s">
        <v>76</v>
      </c>
      <c r="M15" s="224" t="s">
        <v>77</v>
      </c>
      <c r="N15" s="224"/>
      <c r="O15" s="83" t="s">
        <v>78</v>
      </c>
      <c r="P15" s="83" t="s">
        <v>79</v>
      </c>
    </row>
    <row r="16" spans="1:16" x14ac:dyDescent="0.3">
      <c r="A16" s="84">
        <v>0</v>
      </c>
      <c r="B16" s="85"/>
      <c r="C16" s="85"/>
      <c r="D16" s="86"/>
      <c r="E16" s="87"/>
      <c r="F16" s="87"/>
      <c r="G16" s="88"/>
      <c r="H16" s="86"/>
      <c r="I16" s="88"/>
      <c r="J16" s="88"/>
      <c r="K16" s="89"/>
      <c r="L16" s="86"/>
      <c r="M16" s="88"/>
      <c r="N16" s="88"/>
      <c r="O16" s="90"/>
      <c r="P16" s="86"/>
    </row>
    <row r="17" spans="1:16" x14ac:dyDescent="0.3">
      <c r="A17" s="225">
        <v>1</v>
      </c>
      <c r="B17" s="226" t="s">
        <v>80</v>
      </c>
      <c r="C17" s="229" t="s">
        <v>81</v>
      </c>
      <c r="D17" s="232" t="s">
        <v>4</v>
      </c>
      <c r="E17" s="225"/>
      <c r="F17" s="225">
        <v>1</v>
      </c>
      <c r="G17" s="233" t="s">
        <v>82</v>
      </c>
      <c r="H17" s="218" t="s">
        <v>46</v>
      </c>
      <c r="I17" s="220"/>
      <c r="J17" s="220" t="s">
        <v>53</v>
      </c>
      <c r="K17" s="222" t="s">
        <v>60</v>
      </c>
      <c r="L17" s="218" t="s">
        <v>4</v>
      </c>
      <c r="M17" s="88"/>
      <c r="N17" s="88" t="s">
        <v>53</v>
      </c>
      <c r="O17" s="91"/>
      <c r="P17" s="92" t="s">
        <v>83</v>
      </c>
    </row>
    <row r="18" spans="1:16" x14ac:dyDescent="0.3">
      <c r="A18" s="221"/>
      <c r="B18" s="227"/>
      <c r="C18" s="230"/>
      <c r="D18" s="219"/>
      <c r="E18" s="221"/>
      <c r="F18" s="221"/>
      <c r="G18" s="234"/>
      <c r="H18" s="219"/>
      <c r="I18" s="221"/>
      <c r="J18" s="221"/>
      <c r="K18" s="223"/>
      <c r="L18" s="219"/>
      <c r="M18" s="93"/>
      <c r="N18" s="94"/>
      <c r="O18" s="94"/>
      <c r="P18" s="95"/>
    </row>
    <row r="19" spans="1:16" x14ac:dyDescent="0.3">
      <c r="A19" s="221"/>
      <c r="B19" s="227"/>
      <c r="C19" s="230"/>
      <c r="D19" s="219"/>
      <c r="E19" s="221"/>
      <c r="F19" s="221"/>
      <c r="G19" s="235"/>
      <c r="H19" s="219"/>
      <c r="I19" s="96"/>
      <c r="J19" s="94"/>
      <c r="K19" s="94"/>
      <c r="L19" s="94"/>
      <c r="M19" s="94"/>
      <c r="N19" s="94"/>
      <c r="O19" s="94"/>
      <c r="P19" s="95"/>
    </row>
    <row r="20" spans="1:16" x14ac:dyDescent="0.3">
      <c r="A20" s="221"/>
      <c r="B20" s="228"/>
      <c r="C20" s="231"/>
      <c r="D20" s="219"/>
      <c r="E20" s="96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5"/>
    </row>
    <row r="21" spans="1:16" x14ac:dyDescent="0.3">
      <c r="A21" s="96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5"/>
    </row>
    <row r="22" spans="1:16" x14ac:dyDescent="0.3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</row>
    <row r="23" spans="1:16" x14ac:dyDescent="0.3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</row>
    <row r="24" spans="1:16" x14ac:dyDescent="0.3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</row>
    <row r="25" spans="1:16" x14ac:dyDescent="0.3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</row>
  </sheetData>
  <mergeCells count="39">
    <mergeCell ref="A1:G1"/>
    <mergeCell ref="A2:G2"/>
    <mergeCell ref="B3:C3"/>
    <mergeCell ref="D3:G3"/>
    <mergeCell ref="B4:C4"/>
    <mergeCell ref="D4:G4"/>
    <mergeCell ref="E13:F14"/>
    <mergeCell ref="B5:C5"/>
    <mergeCell ref="D5:G5"/>
    <mergeCell ref="B6:C6"/>
    <mergeCell ref="D6:G6"/>
    <mergeCell ref="B7:C7"/>
    <mergeCell ref="B8:C8"/>
    <mergeCell ref="B9:C9"/>
    <mergeCell ref="A13:A14"/>
    <mergeCell ref="B13:B14"/>
    <mergeCell ref="C13:C14"/>
    <mergeCell ref="D13:D14"/>
    <mergeCell ref="G13:G14"/>
    <mergeCell ref="H13:K13"/>
    <mergeCell ref="L13:O13"/>
    <mergeCell ref="P13:P14"/>
    <mergeCell ref="I14:J14"/>
    <mergeCell ref="M14:N14"/>
    <mergeCell ref="E15:F15"/>
    <mergeCell ref="I15:J15"/>
    <mergeCell ref="M15:N15"/>
    <mergeCell ref="A17:A20"/>
    <mergeCell ref="B17:B20"/>
    <mergeCell ref="C17:C20"/>
    <mergeCell ref="D17:D20"/>
    <mergeCell ref="E17:E19"/>
    <mergeCell ref="F17:F19"/>
    <mergeCell ref="G17:G19"/>
    <mergeCell ref="H17:H19"/>
    <mergeCell ref="I17:I18"/>
    <mergeCell ref="J17:J18"/>
    <mergeCell ref="K17:K18"/>
    <mergeCell ref="L17:L18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G17 O17:P17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D17 H17 L17"/>
    <dataValidation allowBlank="1" showInputMessage="1" showErrorMessage="1" prompt="Выберите виды деятельности, выполнив двойной щелчок левой кнопки мыши по ячейке." sqref="C17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K17:K18">
      <formula1>DESCRIPTION_TERRITORY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O14 K14"/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topLeftCell="A4" zoomScale="80" zoomScaleNormal="80" workbookViewId="0">
      <selection activeCell="C8" sqref="C8"/>
    </sheetView>
  </sheetViews>
  <sheetFormatPr defaultRowHeight="14.4" x14ac:dyDescent="0.3"/>
  <cols>
    <col min="2" max="2" width="36.33203125" customWidth="1"/>
    <col min="3" max="3" width="27" customWidth="1"/>
    <col min="4" max="4" width="69.33203125" customWidth="1"/>
  </cols>
  <sheetData>
    <row r="1" spans="1:4" ht="22.2" x14ac:dyDescent="0.3">
      <c r="A1" s="244" t="s">
        <v>84</v>
      </c>
      <c r="B1" s="245"/>
      <c r="C1" s="246"/>
      <c r="D1" s="41"/>
    </row>
    <row r="2" spans="1:4" x14ac:dyDescent="0.3">
      <c r="A2" s="48"/>
      <c r="B2" s="48"/>
      <c r="C2" s="48"/>
      <c r="D2" s="48"/>
    </row>
    <row r="3" spans="1:4" x14ac:dyDescent="0.3">
      <c r="A3" s="205" t="s">
        <v>85</v>
      </c>
      <c r="B3" s="205"/>
      <c r="C3" s="205"/>
      <c r="D3" s="247" t="s">
        <v>86</v>
      </c>
    </row>
    <row r="4" spans="1:4" x14ac:dyDescent="0.3">
      <c r="A4" s="97" t="s">
        <v>50</v>
      </c>
      <c r="B4" s="98" t="s">
        <v>87</v>
      </c>
      <c r="C4" s="99" t="s">
        <v>88</v>
      </c>
      <c r="D4" s="247"/>
    </row>
    <row r="5" spans="1:4" x14ac:dyDescent="0.3">
      <c r="A5" s="100" t="s">
        <v>53</v>
      </c>
      <c r="B5" s="101">
        <v>2</v>
      </c>
      <c r="C5" s="102">
        <v>3</v>
      </c>
      <c r="D5" s="103">
        <v>4</v>
      </c>
    </row>
    <row r="6" spans="1:4" ht="43.2" customHeight="1" x14ac:dyDescent="0.3">
      <c r="A6" s="104">
        <v>1</v>
      </c>
      <c r="B6" s="105" t="s">
        <v>89</v>
      </c>
      <c r="C6" s="106" t="str">
        <f>IF(dateCh="","",dateCh)</f>
        <v>14.05.2020</v>
      </c>
      <c r="D6" s="107" t="s">
        <v>90</v>
      </c>
    </row>
    <row r="7" spans="1:4" ht="75" customHeight="1" x14ac:dyDescent="0.3">
      <c r="A7" s="104">
        <v>1</v>
      </c>
      <c r="B7" s="105" t="s">
        <v>91</v>
      </c>
      <c r="C7" s="106" t="s">
        <v>183</v>
      </c>
      <c r="D7" s="107" t="s">
        <v>92</v>
      </c>
    </row>
    <row r="8" spans="1:4" ht="58.8" customHeight="1" x14ac:dyDescent="0.3">
      <c r="A8" s="104">
        <v>1</v>
      </c>
      <c r="B8" s="105" t="s">
        <v>93</v>
      </c>
      <c r="C8" s="106" t="s">
        <v>81</v>
      </c>
      <c r="D8" s="107" t="s">
        <v>94</v>
      </c>
    </row>
    <row r="9" spans="1:4" ht="34.799999999999997" customHeight="1" x14ac:dyDescent="0.3">
      <c r="A9" s="104">
        <v>1</v>
      </c>
      <c r="B9" s="105" t="s">
        <v>95</v>
      </c>
      <c r="C9" s="99" t="s">
        <v>96</v>
      </c>
      <c r="D9" s="107"/>
    </row>
    <row r="10" spans="1:4" ht="33" customHeight="1" x14ac:dyDescent="0.3">
      <c r="A10" s="104">
        <v>1</v>
      </c>
      <c r="B10" s="108" t="s">
        <v>97</v>
      </c>
      <c r="C10" s="106" t="str">
        <f>IF(region_name="","",region_name)</f>
        <v>Республика Башкортостан</v>
      </c>
      <c r="D10" s="107" t="s">
        <v>98</v>
      </c>
    </row>
    <row r="11" spans="1:4" ht="34.200000000000003" customHeight="1" x14ac:dyDescent="0.3">
      <c r="A11" s="104">
        <v>1</v>
      </c>
      <c r="B11" s="109" t="s">
        <v>99</v>
      </c>
      <c r="C11" s="106" t="str">
        <f>IF([1]Территории!C12="","","" &amp; [1]Территории!C12 &amp; "")</f>
        <v/>
      </c>
      <c r="D11" s="107" t="s">
        <v>100</v>
      </c>
    </row>
    <row r="12" spans="1:4" ht="97.2" customHeight="1" x14ac:dyDescent="0.3">
      <c r="A12" s="104">
        <v>1</v>
      </c>
      <c r="B12" s="110" t="s">
        <v>101</v>
      </c>
      <c r="C12" s="106" t="str">
        <f>IF([1]Территории!M13="","","" &amp; [1]Территории!M13 &amp; "")</f>
        <v>Город Октябрьский</v>
      </c>
      <c r="D12" s="111" t="s">
        <v>102</v>
      </c>
    </row>
    <row r="13" spans="1:4" x14ac:dyDescent="0.3">
      <c r="A13" s="112"/>
      <c r="B13" s="113"/>
      <c r="C13" s="114"/>
      <c r="D13" s="115"/>
    </row>
    <row r="14" spans="1:4" ht="40.799999999999997" customHeight="1" x14ac:dyDescent="0.3">
      <c r="A14" s="112"/>
      <c r="B14" s="248" t="s">
        <v>103</v>
      </c>
      <c r="C14" s="248"/>
      <c r="D14" s="115"/>
    </row>
    <row r="15" spans="1:4" x14ac:dyDescent="0.3">
      <c r="A15" s="48"/>
      <c r="B15" s="48"/>
      <c r="C15" s="48"/>
      <c r="D15" s="48"/>
    </row>
  </sheetData>
  <mergeCells count="4">
    <mergeCell ref="A1:C1"/>
    <mergeCell ref="A3:C3"/>
    <mergeCell ref="D3:D4"/>
    <mergeCell ref="B14:C1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D13:D14">
      <formula1>900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C14" sqref="C14"/>
    </sheetView>
  </sheetViews>
  <sheetFormatPr defaultRowHeight="14.4" x14ac:dyDescent="0.3"/>
  <cols>
    <col min="2" max="2" width="44.44140625" customWidth="1"/>
    <col min="3" max="3" width="19" customWidth="1"/>
    <col min="4" max="4" width="39.6640625" customWidth="1"/>
    <col min="5" max="5" width="55.6640625" customWidth="1"/>
  </cols>
  <sheetData>
    <row r="1" spans="1:5" ht="40.799999999999997" customHeight="1" x14ac:dyDescent="0.3">
      <c r="A1" s="249" t="s">
        <v>104</v>
      </c>
      <c r="B1" s="249"/>
      <c r="C1" s="249"/>
      <c r="D1" s="249"/>
      <c r="E1" s="116"/>
    </row>
    <row r="2" spans="1:5" x14ac:dyDescent="0.3">
      <c r="A2" s="117"/>
      <c r="B2" s="118"/>
      <c r="C2" s="118"/>
      <c r="D2" s="119"/>
      <c r="E2" s="120"/>
    </row>
    <row r="3" spans="1:5" x14ac:dyDescent="0.3">
      <c r="A3" s="250" t="s">
        <v>85</v>
      </c>
      <c r="B3" s="250"/>
      <c r="C3" s="250"/>
      <c r="D3" s="250"/>
      <c r="E3" s="251" t="s">
        <v>86</v>
      </c>
    </row>
    <row r="4" spans="1:5" ht="30.6" customHeight="1" x14ac:dyDescent="0.3">
      <c r="A4" s="121" t="s">
        <v>50</v>
      </c>
      <c r="B4" s="122" t="s">
        <v>87</v>
      </c>
      <c r="C4" s="122" t="s">
        <v>88</v>
      </c>
      <c r="D4" s="122" t="s">
        <v>105</v>
      </c>
      <c r="E4" s="251"/>
    </row>
    <row r="5" spans="1:5" x14ac:dyDescent="0.3">
      <c r="A5" s="83" t="s">
        <v>53</v>
      </c>
      <c r="B5" s="83" t="s">
        <v>54</v>
      </c>
      <c r="C5" s="83" t="s">
        <v>55</v>
      </c>
      <c r="D5" s="83" t="s">
        <v>56</v>
      </c>
      <c r="E5" s="83" t="s">
        <v>57</v>
      </c>
    </row>
    <row r="6" spans="1:5" ht="60" customHeight="1" x14ac:dyDescent="0.3">
      <c r="A6" s="123" t="s">
        <v>53</v>
      </c>
      <c r="B6" s="124" t="s">
        <v>106</v>
      </c>
      <c r="C6" s="125" t="s">
        <v>107</v>
      </c>
      <c r="D6" s="126" t="s">
        <v>108</v>
      </c>
      <c r="E6" s="252" t="s">
        <v>109</v>
      </c>
    </row>
    <row r="7" spans="1:5" ht="43.8" customHeight="1" x14ac:dyDescent="0.3">
      <c r="A7" s="123" t="s">
        <v>54</v>
      </c>
      <c r="B7" s="124" t="s">
        <v>110</v>
      </c>
      <c r="C7" s="125" t="s">
        <v>107</v>
      </c>
      <c r="D7" s="126" t="s">
        <v>108</v>
      </c>
      <c r="E7" s="253"/>
    </row>
    <row r="8" spans="1:5" ht="41.4" customHeight="1" x14ac:dyDescent="0.3">
      <c r="A8" s="123" t="s">
        <v>55</v>
      </c>
      <c r="B8" s="124" t="s">
        <v>111</v>
      </c>
      <c r="C8" s="125" t="s">
        <v>107</v>
      </c>
      <c r="D8" s="126" t="s">
        <v>108</v>
      </c>
      <c r="E8" s="253"/>
    </row>
    <row r="9" spans="1:5" ht="46.2" customHeight="1" x14ac:dyDescent="0.3">
      <c r="A9" s="123" t="s">
        <v>56</v>
      </c>
      <c r="B9" s="124" t="s">
        <v>112</v>
      </c>
      <c r="C9" s="125" t="s">
        <v>107</v>
      </c>
      <c r="D9" s="126" t="s">
        <v>108</v>
      </c>
      <c r="E9" s="253"/>
    </row>
    <row r="10" spans="1:5" x14ac:dyDescent="0.3">
      <c r="A10" s="127"/>
      <c r="B10" s="128" t="s">
        <v>113</v>
      </c>
      <c r="C10" s="129"/>
      <c r="D10" s="130"/>
      <c r="E10" s="254"/>
    </row>
    <row r="11" spans="1:5" x14ac:dyDescent="0.3">
      <c r="A11" s="131"/>
      <c r="B11" s="131"/>
      <c r="C11" s="131"/>
      <c r="D11" s="131"/>
      <c r="E11" s="131"/>
    </row>
    <row r="12" spans="1:5" x14ac:dyDescent="0.3">
      <c r="A12" s="48"/>
      <c r="B12" s="48"/>
      <c r="C12" s="48"/>
      <c r="D12" s="48"/>
      <c r="E12" s="48"/>
    </row>
  </sheetData>
  <mergeCells count="4">
    <mergeCell ref="A1:D1"/>
    <mergeCell ref="A3:D3"/>
    <mergeCell ref="E3:E4"/>
    <mergeCell ref="E6:E10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D6:D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6 C6:C9 B9">
      <formula1>900</formula1>
    </dataValidation>
  </dataValidations>
  <hyperlinks>
    <hyperlink ref="D6" location="'Форма 3.11'!$G$10" tooltip="Кликните по гиперссылке, чтобы перейти по ссылке на обосновывающие документы или отредактировать её" display="https://tariff.eias.ru/disclo/get_file?p_guid=f7df7ad5-c98e-4eb5-8e8b-8776e18a9cd2"/>
    <hyperlink ref="D7" location="'Форма 3.11'!$G$11" tooltip="Кликните по гиперссылке, чтобы перейти по ссылке на обосновывающие документы или отредактировать её" display="https://tariff.eias.ru/disclo/get_file?p_guid=f7df7ad5-c98e-4eb5-8e8b-8776e18a9cd2"/>
    <hyperlink ref="D8" location="'Форма 3.11'!$G$12" tooltip="Кликните по гиперссылке, чтобы перейти по ссылке на обосновывающие документы или отредактировать её" display="https://tariff.eias.ru/disclo/get_file?p_guid=f7df7ad5-c98e-4eb5-8e8b-8776e18a9cd2"/>
    <hyperlink ref="D9" location="'Форма 3.11'!$G$13" tooltip="Кликните по гиперссылке, чтобы перейти по ссылке на обосновывающие документы или отредактировать её" display="https://tariff.eias.ru/disclo/get_file?p_guid=f7df7ad5-c98e-4eb5-8e8b-8776e18a9cd2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4" zoomScale="80" zoomScaleNormal="80" workbookViewId="0">
      <selection activeCell="M4" sqref="M4"/>
    </sheetView>
  </sheetViews>
  <sheetFormatPr defaultRowHeight="14.4" x14ac:dyDescent="0.3"/>
  <cols>
    <col min="2" max="2" width="45.77734375" customWidth="1"/>
    <col min="3" max="3" width="20.6640625" customWidth="1"/>
    <col min="5" max="5" width="13.88671875" customWidth="1"/>
    <col min="6" max="6" width="18.44140625" customWidth="1"/>
    <col min="7" max="7" width="41.21875" customWidth="1"/>
    <col min="8" max="8" width="38.109375" customWidth="1"/>
    <col min="9" max="9" width="69.88671875" customWidth="1"/>
  </cols>
  <sheetData>
    <row r="1" spans="1:10" ht="26.4" customHeight="1" x14ac:dyDescent="0.3">
      <c r="A1" s="249" t="s">
        <v>114</v>
      </c>
      <c r="B1" s="249"/>
      <c r="C1" s="249"/>
      <c r="D1" s="249"/>
      <c r="E1" s="249"/>
      <c r="F1" s="249"/>
      <c r="G1" s="249"/>
      <c r="H1" s="249"/>
      <c r="I1" s="132"/>
      <c r="J1" s="48"/>
    </row>
    <row r="2" spans="1:10" x14ac:dyDescent="0.3">
      <c r="A2" s="117"/>
      <c r="B2" s="118"/>
      <c r="C2" s="118"/>
      <c r="D2" s="118"/>
      <c r="E2" s="118"/>
      <c r="F2" s="118"/>
      <c r="G2" s="118"/>
      <c r="H2" s="119"/>
      <c r="I2" s="120"/>
      <c r="J2" s="48"/>
    </row>
    <row r="3" spans="1:10" ht="30.6" customHeight="1" x14ac:dyDescent="0.3">
      <c r="A3" s="117"/>
      <c r="B3" s="133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C3" s="273" t="str">
        <f>IF(datePr_ch="",IF(datePr="","",datePr),datePr_ch)</f>
        <v>27.04.2020</v>
      </c>
      <c r="D3" s="273"/>
      <c r="E3" s="273"/>
      <c r="F3" s="273"/>
      <c r="G3" s="273"/>
      <c r="H3" s="273"/>
      <c r="I3" s="134"/>
      <c r="J3" s="135"/>
    </row>
    <row r="4" spans="1:10" ht="36.6" customHeight="1" x14ac:dyDescent="0.3">
      <c r="A4" s="117"/>
      <c r="B4" s="133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C4" s="273" t="str">
        <f>IF(numberPr_ch="",IF(numberPr="","",numberPr),numberPr_ch)</f>
        <v>2167/2020</v>
      </c>
      <c r="D4" s="273"/>
      <c r="E4" s="273"/>
      <c r="F4" s="273"/>
      <c r="G4" s="273"/>
      <c r="H4" s="273"/>
      <c r="I4" s="134"/>
      <c r="J4" s="135"/>
    </row>
    <row r="5" spans="1:10" x14ac:dyDescent="0.3">
      <c r="A5" s="117"/>
      <c r="B5" s="118"/>
      <c r="C5" s="118"/>
      <c r="D5" s="118"/>
      <c r="E5" s="118"/>
      <c r="F5" s="118"/>
      <c r="G5" s="118"/>
      <c r="H5" s="119"/>
      <c r="I5" s="120"/>
      <c r="J5" s="48"/>
    </row>
    <row r="6" spans="1:10" x14ac:dyDescent="0.3">
      <c r="A6" s="250" t="s">
        <v>85</v>
      </c>
      <c r="B6" s="250"/>
      <c r="C6" s="250"/>
      <c r="D6" s="250"/>
      <c r="E6" s="250"/>
      <c r="F6" s="250"/>
      <c r="G6" s="250"/>
      <c r="H6" s="250"/>
      <c r="I6" s="251" t="s">
        <v>86</v>
      </c>
      <c r="J6" s="48"/>
    </row>
    <row r="7" spans="1:10" x14ac:dyDescent="0.3">
      <c r="A7" s="274" t="s">
        <v>50</v>
      </c>
      <c r="B7" s="264" t="s">
        <v>65</v>
      </c>
      <c r="C7" s="264" t="s">
        <v>68</v>
      </c>
      <c r="D7" s="276" t="s">
        <v>115</v>
      </c>
      <c r="E7" s="277"/>
      <c r="F7" s="278"/>
      <c r="G7" s="264" t="s">
        <v>88</v>
      </c>
      <c r="H7" s="264" t="s">
        <v>105</v>
      </c>
      <c r="I7" s="251"/>
      <c r="J7" s="48"/>
    </row>
    <row r="8" spans="1:10" x14ac:dyDescent="0.3">
      <c r="A8" s="275"/>
      <c r="B8" s="265"/>
      <c r="C8" s="265"/>
      <c r="D8" s="266" t="s">
        <v>116</v>
      </c>
      <c r="E8" s="267"/>
      <c r="F8" s="122" t="s">
        <v>117</v>
      </c>
      <c r="G8" s="265"/>
      <c r="H8" s="265"/>
      <c r="I8" s="251"/>
      <c r="J8" s="48"/>
    </row>
    <row r="9" spans="1:10" x14ac:dyDescent="0.3">
      <c r="A9" s="83" t="s">
        <v>53</v>
      </c>
      <c r="B9" s="83" t="s">
        <v>54</v>
      </c>
      <c r="C9" s="83" t="s">
        <v>55</v>
      </c>
      <c r="D9" s="268" t="s">
        <v>56</v>
      </c>
      <c r="E9" s="268"/>
      <c r="F9" s="83" t="s">
        <v>57</v>
      </c>
      <c r="G9" s="83" t="s">
        <v>58</v>
      </c>
      <c r="H9" s="83" t="s">
        <v>59</v>
      </c>
      <c r="I9" s="83" t="s">
        <v>74</v>
      </c>
      <c r="J9" s="48"/>
    </row>
    <row r="10" spans="1:10" ht="35.4" customHeight="1" x14ac:dyDescent="0.3">
      <c r="A10" s="136">
        <v>1</v>
      </c>
      <c r="B10" s="255" t="s">
        <v>118</v>
      </c>
      <c r="C10" s="269"/>
      <c r="D10" s="269"/>
      <c r="E10" s="269"/>
      <c r="F10" s="269"/>
      <c r="G10" s="269"/>
      <c r="H10" s="269"/>
      <c r="I10" s="137"/>
      <c r="J10" s="138"/>
    </row>
    <row r="11" spans="1:10" ht="120" customHeight="1" x14ac:dyDescent="0.3">
      <c r="A11" s="136" t="s">
        <v>119</v>
      </c>
      <c r="B11" s="139" t="s">
        <v>96</v>
      </c>
      <c r="C11" s="139" t="s">
        <v>96</v>
      </c>
      <c r="D11" s="262" t="s">
        <v>96</v>
      </c>
      <c r="E11" s="263"/>
      <c r="F11" s="139" t="s">
        <v>96</v>
      </c>
      <c r="G11" s="140" t="s">
        <v>120</v>
      </c>
      <c r="H11" s="126" t="s">
        <v>121</v>
      </c>
      <c r="I11" s="107" t="s">
        <v>122</v>
      </c>
      <c r="J11" s="138"/>
    </row>
    <row r="12" spans="1:10" ht="18.600000000000001" x14ac:dyDescent="0.3">
      <c r="A12" s="141">
        <v>2</v>
      </c>
      <c r="B12" s="270" t="s">
        <v>123</v>
      </c>
      <c r="C12" s="271"/>
      <c r="D12" s="271"/>
      <c r="E12" s="272"/>
      <c r="F12" s="272"/>
      <c r="G12" s="272" t="s">
        <v>96</v>
      </c>
      <c r="H12" s="272"/>
      <c r="I12" s="142"/>
      <c r="J12" s="138"/>
    </row>
    <row r="13" spans="1:10" ht="32.4" customHeight="1" x14ac:dyDescent="0.3">
      <c r="A13" s="261" t="s">
        <v>124</v>
      </c>
      <c r="B13" s="259" t="str">
        <f>IF('[1]Перечень тарифов'!B17="","наименование отсутствует","" &amp; '[1]Перечень тарифов'!B17 &amp; "")</f>
        <v>наименование отсутствует</v>
      </c>
      <c r="C13" s="260" t="str">
        <f>IF('[1]Перечень тарифов'!G17="","наименование отсутствует","" &amp; '[1]Перечень тарифов'!G17 &amp; "")</f>
        <v>Наличие двухставочного тарифа</v>
      </c>
      <c r="D13" s="139"/>
      <c r="E13" s="143" t="s">
        <v>6</v>
      </c>
      <c r="F13" s="144" t="s">
        <v>125</v>
      </c>
      <c r="G13" s="140" t="s">
        <v>126</v>
      </c>
      <c r="H13" s="139" t="s">
        <v>96</v>
      </c>
      <c r="I13" s="252" t="s">
        <v>127</v>
      </c>
      <c r="J13" s="138"/>
    </row>
    <row r="14" spans="1:10" ht="24.6" customHeight="1" x14ac:dyDescent="0.3">
      <c r="A14" s="261"/>
      <c r="B14" s="259"/>
      <c r="C14" s="260"/>
      <c r="D14" s="145" t="s">
        <v>128</v>
      </c>
      <c r="E14" s="144" t="s">
        <v>129</v>
      </c>
      <c r="F14" s="144" t="s">
        <v>130</v>
      </c>
      <c r="G14" s="140" t="s">
        <v>126</v>
      </c>
      <c r="H14" s="139" t="s">
        <v>96</v>
      </c>
      <c r="I14" s="253"/>
      <c r="J14" s="138"/>
    </row>
    <row r="15" spans="1:10" ht="41.4" customHeight="1" x14ac:dyDescent="0.3">
      <c r="A15" s="261"/>
      <c r="B15" s="259"/>
      <c r="C15" s="260"/>
      <c r="D15" s="145" t="s">
        <v>128</v>
      </c>
      <c r="E15" s="144" t="s">
        <v>131</v>
      </c>
      <c r="F15" s="144" t="s">
        <v>8</v>
      </c>
      <c r="G15" s="140" t="s">
        <v>126</v>
      </c>
      <c r="H15" s="139" t="s">
        <v>96</v>
      </c>
      <c r="I15" s="253"/>
      <c r="J15" s="138"/>
    </row>
    <row r="16" spans="1:10" ht="30.6" customHeight="1" x14ac:dyDescent="0.3">
      <c r="A16" s="261"/>
      <c r="B16" s="259"/>
      <c r="C16" s="260"/>
      <c r="D16" s="146"/>
      <c r="E16" s="128" t="s">
        <v>132</v>
      </c>
      <c r="F16" s="129"/>
      <c r="G16" s="129"/>
      <c r="H16" s="130"/>
      <c r="I16" s="254"/>
      <c r="J16" s="138"/>
    </row>
    <row r="17" spans="1:10" ht="18.600000000000001" x14ac:dyDescent="0.3">
      <c r="A17" s="123" t="s">
        <v>55</v>
      </c>
      <c r="B17" s="255" t="s">
        <v>133</v>
      </c>
      <c r="C17" s="255"/>
      <c r="D17" s="255"/>
      <c r="E17" s="255"/>
      <c r="F17" s="255"/>
      <c r="G17" s="255"/>
      <c r="H17" s="255"/>
      <c r="I17" s="147"/>
      <c r="J17" s="138"/>
    </row>
    <row r="18" spans="1:10" ht="67.2" customHeight="1" x14ac:dyDescent="0.3">
      <c r="A18" s="136" t="s">
        <v>134</v>
      </c>
      <c r="B18" s="139" t="s">
        <v>96</v>
      </c>
      <c r="C18" s="139" t="s">
        <v>96</v>
      </c>
      <c r="D18" s="262" t="s">
        <v>96</v>
      </c>
      <c r="E18" s="263"/>
      <c r="F18" s="139" t="s">
        <v>96</v>
      </c>
      <c r="G18" s="139" t="s">
        <v>96</v>
      </c>
      <c r="H18" s="126" t="s">
        <v>135</v>
      </c>
      <c r="I18" s="107" t="s">
        <v>136</v>
      </c>
      <c r="J18" s="138"/>
    </row>
    <row r="19" spans="1:10" ht="18.600000000000001" x14ac:dyDescent="0.3">
      <c r="A19" s="123" t="s">
        <v>56</v>
      </c>
      <c r="B19" s="255" t="s">
        <v>137</v>
      </c>
      <c r="C19" s="255"/>
      <c r="D19" s="255"/>
      <c r="E19" s="255"/>
      <c r="F19" s="255"/>
      <c r="G19" s="255"/>
      <c r="H19" s="255"/>
      <c r="I19" s="147"/>
      <c r="J19" s="138"/>
    </row>
    <row r="20" spans="1:10" ht="18.600000000000001" x14ac:dyDescent="0.3">
      <c r="A20" s="261" t="s">
        <v>138</v>
      </c>
      <c r="B20" s="259" t="str">
        <f>IF('[1]Перечень тарифов'!B17="","наименование отсутствует","" &amp; '[1]Перечень тарифов'!B17 &amp; "")</f>
        <v>наименование отсутствует</v>
      </c>
      <c r="C20" s="260" t="str">
        <f>IF('[1]Перечень тарифов'!G17="","наименование отсутствует","" &amp; '[1]Перечень тарифов'!G17 &amp; "")</f>
        <v>Наличие двухставочного тарифа</v>
      </c>
      <c r="D20" s="139"/>
      <c r="E20" s="144" t="s">
        <v>6</v>
      </c>
      <c r="F20" s="144" t="s">
        <v>125</v>
      </c>
      <c r="G20" s="148">
        <v>104190</v>
      </c>
      <c r="H20" s="139" t="s">
        <v>96</v>
      </c>
      <c r="I20" s="252" t="s">
        <v>139</v>
      </c>
      <c r="J20" s="138"/>
    </row>
    <row r="21" spans="1:10" ht="18.600000000000001" x14ac:dyDescent="0.3">
      <c r="A21" s="261"/>
      <c r="B21" s="259"/>
      <c r="C21" s="260"/>
      <c r="D21" s="145" t="s">
        <v>128</v>
      </c>
      <c r="E21" s="144" t="s">
        <v>129</v>
      </c>
      <c r="F21" s="144" t="s">
        <v>130</v>
      </c>
      <c r="G21" s="148">
        <v>108397</v>
      </c>
      <c r="H21" s="139" t="s">
        <v>96</v>
      </c>
      <c r="I21" s="253"/>
      <c r="J21" s="138"/>
    </row>
    <row r="22" spans="1:10" ht="37.200000000000003" customHeight="1" x14ac:dyDescent="0.3">
      <c r="A22" s="261"/>
      <c r="B22" s="259"/>
      <c r="C22" s="260"/>
      <c r="D22" s="145" t="s">
        <v>128</v>
      </c>
      <c r="E22" s="144" t="s">
        <v>131</v>
      </c>
      <c r="F22" s="144" t="s">
        <v>140</v>
      </c>
      <c r="G22" s="148">
        <v>112758</v>
      </c>
      <c r="H22" s="139" t="s">
        <v>96</v>
      </c>
      <c r="I22" s="253"/>
      <c r="J22" s="138"/>
    </row>
    <row r="23" spans="1:10" ht="16.8" customHeight="1" x14ac:dyDescent="0.3">
      <c r="A23" s="261"/>
      <c r="B23" s="259"/>
      <c r="C23" s="260"/>
      <c r="D23" s="146"/>
      <c r="E23" s="128" t="s">
        <v>132</v>
      </c>
      <c r="F23" s="149"/>
      <c r="G23" s="149"/>
      <c r="H23" s="130"/>
      <c r="I23" s="254"/>
      <c r="J23" s="138"/>
    </row>
    <row r="24" spans="1:10" ht="18.600000000000001" x14ac:dyDescent="0.3">
      <c r="A24" s="123" t="s">
        <v>57</v>
      </c>
      <c r="B24" s="255" t="s">
        <v>141</v>
      </c>
      <c r="C24" s="255"/>
      <c r="D24" s="255"/>
      <c r="E24" s="255"/>
      <c r="F24" s="255"/>
      <c r="G24" s="255"/>
      <c r="H24" s="255"/>
      <c r="I24" s="147"/>
      <c r="J24" s="138"/>
    </row>
    <row r="25" spans="1:10" ht="18.600000000000001" x14ac:dyDescent="0.3">
      <c r="A25" s="256" t="s">
        <v>142</v>
      </c>
      <c r="B25" s="259" t="str">
        <f>IF('[1]Перечень тарифов'!B17="","наименование отсутствует","" &amp; '[1]Перечень тарифов'!B17 &amp; "")</f>
        <v>наименование отсутствует</v>
      </c>
      <c r="C25" s="260" t="str">
        <f>IF('[1]Перечень тарифов'!G17="","наименование отсутствует","" &amp; '[1]Перечень тарифов'!G17 &amp; "")</f>
        <v>Наличие двухставочного тарифа</v>
      </c>
      <c r="D25" s="139"/>
      <c r="E25" s="143" t="s">
        <v>6</v>
      </c>
      <c r="F25" s="144" t="s">
        <v>125</v>
      </c>
      <c r="G25" s="148">
        <v>5130</v>
      </c>
      <c r="H25" s="139" t="s">
        <v>96</v>
      </c>
      <c r="I25" s="252" t="s">
        <v>143</v>
      </c>
      <c r="J25" s="138"/>
    </row>
    <row r="26" spans="1:10" ht="18.600000000000001" x14ac:dyDescent="0.3">
      <c r="A26" s="257"/>
      <c r="B26" s="259"/>
      <c r="C26" s="260"/>
      <c r="D26" s="145" t="s">
        <v>128</v>
      </c>
      <c r="E26" s="144" t="s">
        <v>129</v>
      </c>
      <c r="F26" s="144" t="s">
        <v>130</v>
      </c>
      <c r="G26" s="148">
        <v>5130</v>
      </c>
      <c r="H26" s="139" t="s">
        <v>96</v>
      </c>
      <c r="I26" s="253"/>
      <c r="J26" s="138"/>
    </row>
    <row r="27" spans="1:10" ht="37.200000000000003" customHeight="1" x14ac:dyDescent="0.3">
      <c r="A27" s="257"/>
      <c r="B27" s="259"/>
      <c r="C27" s="260"/>
      <c r="D27" s="145" t="s">
        <v>128</v>
      </c>
      <c r="E27" s="144" t="s">
        <v>131</v>
      </c>
      <c r="F27" s="144" t="s">
        <v>8</v>
      </c>
      <c r="G27" s="148">
        <v>5130</v>
      </c>
      <c r="H27" s="139" t="s">
        <v>96</v>
      </c>
      <c r="I27" s="253"/>
      <c r="J27" s="138"/>
    </row>
    <row r="28" spans="1:10" ht="19.8" customHeight="1" x14ac:dyDescent="0.3">
      <c r="A28" s="258"/>
      <c r="B28" s="259"/>
      <c r="C28" s="260"/>
      <c r="D28" s="146"/>
      <c r="E28" s="128" t="s">
        <v>132</v>
      </c>
      <c r="F28" s="149"/>
      <c r="G28" s="149"/>
      <c r="H28" s="130"/>
      <c r="I28" s="254"/>
      <c r="J28" s="138"/>
    </row>
    <row r="29" spans="1:10" ht="18.600000000000001" x14ac:dyDescent="0.3">
      <c r="A29" s="123" t="s">
        <v>58</v>
      </c>
      <c r="B29" s="255" t="s">
        <v>144</v>
      </c>
      <c r="C29" s="255"/>
      <c r="D29" s="255"/>
      <c r="E29" s="255"/>
      <c r="F29" s="255"/>
      <c r="G29" s="255"/>
      <c r="H29" s="255"/>
      <c r="I29" s="147"/>
      <c r="J29" s="138"/>
    </row>
    <row r="30" spans="1:10" ht="18.600000000000001" x14ac:dyDescent="0.3">
      <c r="A30" s="256" t="s">
        <v>145</v>
      </c>
      <c r="B30" s="259" t="str">
        <f>IF('[1]Перечень тарифов'!B17="","наименование отсутствует","" &amp; '[1]Перечень тарифов'!B17 &amp; "")</f>
        <v>наименование отсутствует</v>
      </c>
      <c r="C30" s="260" t="str">
        <f>IF('[1]Перечень тарифов'!G17="","наименование отсутствует","" &amp; '[1]Перечень тарифов'!G17 &amp; "")</f>
        <v>Наличие двухставочного тарифа</v>
      </c>
      <c r="D30" s="139"/>
      <c r="E30" s="143" t="s">
        <v>6</v>
      </c>
      <c r="F30" s="144" t="s">
        <v>125</v>
      </c>
      <c r="G30" s="148">
        <v>4451.3100000000004</v>
      </c>
      <c r="H30" s="139" t="s">
        <v>96</v>
      </c>
      <c r="I30" s="252" t="s">
        <v>146</v>
      </c>
      <c r="J30" s="138"/>
    </row>
    <row r="31" spans="1:10" ht="18.600000000000001" x14ac:dyDescent="0.3">
      <c r="A31" s="257"/>
      <c r="B31" s="259"/>
      <c r="C31" s="260"/>
      <c r="D31" s="145" t="s">
        <v>128</v>
      </c>
      <c r="E31" s="144" t="s">
        <v>129</v>
      </c>
      <c r="F31" s="144" t="s">
        <v>130</v>
      </c>
      <c r="G31" s="148">
        <v>0</v>
      </c>
      <c r="H31" s="139" t="s">
        <v>96</v>
      </c>
      <c r="I31" s="253"/>
      <c r="J31" s="138"/>
    </row>
    <row r="32" spans="1:10" ht="40.200000000000003" customHeight="1" x14ac:dyDescent="0.3">
      <c r="A32" s="257"/>
      <c r="B32" s="259"/>
      <c r="C32" s="260"/>
      <c r="D32" s="145" t="s">
        <v>128</v>
      </c>
      <c r="E32" s="144" t="s">
        <v>131</v>
      </c>
      <c r="F32" s="144" t="s">
        <v>8</v>
      </c>
      <c r="G32" s="148">
        <v>0</v>
      </c>
      <c r="H32" s="139" t="s">
        <v>96</v>
      </c>
      <c r="I32" s="253"/>
      <c r="J32" s="138"/>
    </row>
    <row r="33" spans="1:10" ht="58.8" customHeight="1" x14ac:dyDescent="0.3">
      <c r="A33" s="258"/>
      <c r="B33" s="259"/>
      <c r="C33" s="260"/>
      <c r="D33" s="146"/>
      <c r="E33" s="128" t="s">
        <v>132</v>
      </c>
      <c r="F33" s="149"/>
      <c r="G33" s="149"/>
      <c r="H33" s="130"/>
      <c r="I33" s="254"/>
      <c r="J33" s="138"/>
    </row>
    <row r="34" spans="1:10" ht="48" customHeight="1" x14ac:dyDescent="0.3">
      <c r="A34" s="123" t="s">
        <v>59</v>
      </c>
      <c r="B34" s="255" t="s">
        <v>147</v>
      </c>
      <c r="C34" s="255"/>
      <c r="D34" s="255"/>
      <c r="E34" s="255"/>
      <c r="F34" s="255"/>
      <c r="G34" s="255"/>
      <c r="H34" s="255"/>
      <c r="I34" s="147"/>
      <c r="J34" s="138"/>
    </row>
    <row r="35" spans="1:10" ht="18.600000000000001" x14ac:dyDescent="0.3">
      <c r="A35" s="256" t="s">
        <v>148</v>
      </c>
      <c r="B35" s="259" t="str">
        <f>IF('[1]Перечень тарифов'!B17="","наименование отсутствует","" &amp; '[1]Перечень тарифов'!B17 &amp; "")</f>
        <v>наименование отсутствует</v>
      </c>
      <c r="C35" s="260" t="str">
        <f>IF('[1]Перечень тарифов'!G17="","наименование отсутствует","" &amp; '[1]Перечень тарифов'!G17 &amp; "")</f>
        <v>Наличие двухставочного тарифа</v>
      </c>
      <c r="D35" s="139"/>
      <c r="E35" s="143" t="s">
        <v>6</v>
      </c>
      <c r="F35" s="144" t="s">
        <v>125</v>
      </c>
      <c r="G35" s="148">
        <v>33178</v>
      </c>
      <c r="H35" s="139" t="s">
        <v>96</v>
      </c>
      <c r="I35" s="252" t="s">
        <v>149</v>
      </c>
      <c r="J35" s="138"/>
    </row>
    <row r="36" spans="1:10" ht="18.600000000000001" x14ac:dyDescent="0.3">
      <c r="A36" s="257"/>
      <c r="B36" s="259"/>
      <c r="C36" s="260"/>
      <c r="D36" s="145" t="s">
        <v>128</v>
      </c>
      <c r="E36" s="144" t="s">
        <v>129</v>
      </c>
      <c r="F36" s="144" t="s">
        <v>130</v>
      </c>
      <c r="G36" s="148">
        <v>31902</v>
      </c>
      <c r="H36" s="139" t="s">
        <v>96</v>
      </c>
      <c r="I36" s="253"/>
      <c r="J36" s="138"/>
    </row>
    <row r="37" spans="1:10" ht="61.2" customHeight="1" x14ac:dyDescent="0.3">
      <c r="A37" s="257"/>
      <c r="B37" s="259"/>
      <c r="C37" s="260"/>
      <c r="D37" s="145" t="s">
        <v>128</v>
      </c>
      <c r="E37" s="144" t="s">
        <v>131</v>
      </c>
      <c r="F37" s="144" t="s">
        <v>8</v>
      </c>
      <c r="G37" s="148">
        <v>30675</v>
      </c>
      <c r="H37" s="139" t="s">
        <v>96</v>
      </c>
      <c r="I37" s="253"/>
      <c r="J37" s="138"/>
    </row>
    <row r="38" spans="1:10" ht="49.2" customHeight="1" x14ac:dyDescent="0.3">
      <c r="A38" s="258"/>
      <c r="B38" s="259"/>
      <c r="C38" s="260"/>
      <c r="D38" s="146"/>
      <c r="E38" s="128" t="s">
        <v>132</v>
      </c>
      <c r="F38" s="149"/>
      <c r="G38" s="149"/>
      <c r="H38" s="130"/>
      <c r="I38" s="254"/>
      <c r="J38" s="138"/>
    </row>
    <row r="39" spans="1:10" x14ac:dyDescent="0.3">
      <c r="A39" s="150"/>
      <c r="B39" s="150"/>
      <c r="C39" s="150"/>
      <c r="D39" s="150"/>
      <c r="E39" s="150"/>
      <c r="F39" s="150"/>
      <c r="G39" s="150"/>
      <c r="H39" s="150"/>
      <c r="I39" s="150"/>
      <c r="J39" s="151"/>
    </row>
    <row r="40" spans="1:10" x14ac:dyDescent="0.3">
      <c r="A40" s="152">
        <v>1</v>
      </c>
      <c r="B40" s="248" t="s">
        <v>150</v>
      </c>
      <c r="C40" s="248"/>
      <c r="D40" s="248"/>
      <c r="E40" s="248"/>
      <c r="F40" s="248"/>
      <c r="G40" s="248"/>
      <c r="H40" s="248"/>
      <c r="I40" s="248"/>
      <c r="J40" s="48"/>
    </row>
    <row r="41" spans="1:10" x14ac:dyDescent="0.3">
      <c r="A41" s="48"/>
      <c r="B41" s="48"/>
      <c r="C41" s="48"/>
      <c r="D41" s="48"/>
      <c r="E41" s="48"/>
      <c r="F41" s="48"/>
      <c r="G41" s="48"/>
      <c r="H41" s="48"/>
      <c r="I41" s="48"/>
      <c r="J41" s="48"/>
    </row>
    <row r="42" spans="1:10" x14ac:dyDescent="0.3">
      <c r="A42" s="48"/>
      <c r="B42" s="48"/>
      <c r="C42" s="48"/>
      <c r="D42" s="48"/>
      <c r="E42" s="48"/>
      <c r="F42" s="48"/>
      <c r="G42" s="48"/>
      <c r="H42" s="48"/>
      <c r="I42" s="48"/>
      <c r="J42" s="48"/>
    </row>
    <row r="43" spans="1:10" x14ac:dyDescent="0.3">
      <c r="A43" s="48"/>
      <c r="B43" s="48"/>
      <c r="C43" s="48"/>
      <c r="D43" s="48"/>
      <c r="E43" s="48"/>
      <c r="F43" s="48"/>
      <c r="G43" s="48"/>
      <c r="H43" s="48"/>
      <c r="I43" s="48"/>
      <c r="J43" s="48"/>
    </row>
  </sheetData>
  <mergeCells count="43">
    <mergeCell ref="I6:I8"/>
    <mergeCell ref="A7:A8"/>
    <mergeCell ref="B7:B8"/>
    <mergeCell ref="C7:C8"/>
    <mergeCell ref="D7:F7"/>
    <mergeCell ref="G7:G8"/>
    <mergeCell ref="B12:H12"/>
    <mergeCell ref="A1:H1"/>
    <mergeCell ref="C3:H3"/>
    <mergeCell ref="C4:H4"/>
    <mergeCell ref="A6:H6"/>
    <mergeCell ref="H7:H8"/>
    <mergeCell ref="D8:E8"/>
    <mergeCell ref="D9:E9"/>
    <mergeCell ref="B10:H10"/>
    <mergeCell ref="D11:E11"/>
    <mergeCell ref="B24:H24"/>
    <mergeCell ref="A13:A16"/>
    <mergeCell ref="B13:B16"/>
    <mergeCell ref="C13:C16"/>
    <mergeCell ref="I13:I16"/>
    <mergeCell ref="B17:H17"/>
    <mergeCell ref="D18:E18"/>
    <mergeCell ref="B19:H19"/>
    <mergeCell ref="A20:A23"/>
    <mergeCell ref="B20:B23"/>
    <mergeCell ref="C20:C23"/>
    <mergeCell ref="I20:I23"/>
    <mergeCell ref="B40:I40"/>
    <mergeCell ref="A25:A28"/>
    <mergeCell ref="B25:B28"/>
    <mergeCell ref="C25:C28"/>
    <mergeCell ref="I25:I28"/>
    <mergeCell ref="B29:H29"/>
    <mergeCell ref="A30:A33"/>
    <mergeCell ref="B30:B33"/>
    <mergeCell ref="C30:C33"/>
    <mergeCell ref="I30:I33"/>
    <mergeCell ref="B34:H34"/>
    <mergeCell ref="A35:A38"/>
    <mergeCell ref="B35:B38"/>
    <mergeCell ref="C35:C38"/>
    <mergeCell ref="I35:I38"/>
  </mergeCells>
  <dataValidations count="6">
    <dataValidation type="textLength" operator="lessThanOrEqual" allowBlank="1" showInputMessage="1" showErrorMessage="1" errorTitle="Ошибка" error="Допускается ввод не более 900 символов!" prompt="В случае отсутствия утвержденной в установленном порядке инвестиционной программы (проекта инвестиционной программы) укажите &quot;отсутствует&quot; в данной ячейке" sqref="G11">
      <formula1>900</formula1>
    </dataValidation>
    <dataValidation type="decimal" allowBlank="1" showErrorMessage="1" errorTitle="Ошибка" error="Допускается ввод только действительных чисел!" sqref="G25:G27 G30:G32 G20:G22 G35:G37">
      <formula1>-9.99999999999999E+23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G13:G15">
      <formula1>kind_of_control_method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E30:F32 E13:F15 E20:F22 E25:F27 E35:F37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11 H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I25 I30 I12:I13 I20 I35">
      <formula1>900</formula1>
    </dataValidation>
  </dataValidations>
  <hyperlinks>
    <hyperlink ref="H18" location="'Форма 3.12.1'!$K$22" tooltip="Кликните по гиперссылке, чтобы перейти по гиперссылке или отредактировать её" display="https://portal.eias.ru/Portal/DownloadPage.aspx?type=12&amp;guid=14cd5eb8-6426-42b5-963f-d33718a34883"/>
    <hyperlink ref="H11" location="'Форма 3.12.1'!$K$15" tooltip="Кликните по гиперссылке, чтобы перейти по гиперссылке или отредактировать её" display="https://portal.eias.ru/Portal/DownloadPage.aspx?type=12&amp;guid=6ef03fdc-c19a-42f8-9ffb-c7c037ab9719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topLeftCell="O9" zoomScale="90" zoomScaleNormal="90" workbookViewId="0">
      <selection activeCell="D17" sqref="D17:Y17"/>
    </sheetView>
  </sheetViews>
  <sheetFormatPr defaultRowHeight="14.4" x14ac:dyDescent="0.3"/>
  <cols>
    <col min="1" max="1" width="16.6640625" customWidth="1"/>
    <col min="2" max="2" width="26.6640625" customWidth="1"/>
    <col min="4" max="4" width="14" customWidth="1"/>
    <col min="5" max="5" width="12.109375" customWidth="1"/>
    <col min="6" max="6" width="10.6640625" customWidth="1"/>
    <col min="7" max="7" width="11.5546875" customWidth="1"/>
    <col min="9" max="9" width="11.109375" customWidth="1"/>
    <col min="11" max="11" width="12.6640625" customWidth="1"/>
    <col min="14" max="14" width="13.21875" customWidth="1"/>
    <col min="16" max="16" width="12.6640625" customWidth="1"/>
    <col min="18" max="18" width="11" customWidth="1"/>
    <col min="21" max="21" width="12.5546875" customWidth="1"/>
    <col min="23" max="23" width="16.5546875" customWidth="1"/>
    <col min="26" max="26" width="114" customWidth="1"/>
  </cols>
  <sheetData>
    <row r="1" spans="1:27" ht="22.2" x14ac:dyDescent="0.3">
      <c r="A1" s="244" t="s">
        <v>151</v>
      </c>
      <c r="B1" s="245"/>
      <c r="C1" s="245"/>
      <c r="D1" s="245"/>
      <c r="E1" s="245"/>
      <c r="F1" s="245"/>
      <c r="G1" s="245"/>
      <c r="H1" s="245"/>
      <c r="I1" s="245"/>
      <c r="J1" s="246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41"/>
      <c r="Z1" s="48"/>
      <c r="AA1" s="154"/>
    </row>
    <row r="2" spans="1:27" x14ac:dyDescent="0.3">
      <c r="A2" s="112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15"/>
      <c r="AA2" s="156"/>
    </row>
    <row r="3" spans="1:27" x14ac:dyDescent="0.3">
      <c r="A3" s="157"/>
      <c r="B3" s="20"/>
      <c r="C3" s="156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158"/>
      <c r="AA3" s="156"/>
    </row>
    <row r="4" spans="1:27" ht="27.6" customHeight="1" x14ac:dyDescent="0.3">
      <c r="A4" s="112"/>
      <c r="B4" s="133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C4" s="159"/>
      <c r="D4" s="273" t="str">
        <f>IF(datePr_ch="",IF(datePr="","",datePr),datePr_ch)</f>
        <v>27.04.2020</v>
      </c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160"/>
      <c r="AA4" s="156"/>
    </row>
    <row r="5" spans="1:27" ht="37.200000000000003" customHeight="1" x14ac:dyDescent="0.3">
      <c r="A5" s="112"/>
      <c r="B5" s="133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C5" s="159"/>
      <c r="D5" s="273" t="str">
        <f>IF(numberPr_ch="",IF(numberPr="","",numberPr),numberPr_ch)</f>
        <v>2167/2020</v>
      </c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160"/>
      <c r="AA5" s="156"/>
    </row>
    <row r="6" spans="1:27" x14ac:dyDescent="0.3">
      <c r="A6" s="157"/>
      <c r="B6" s="20"/>
      <c r="C6" s="156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158"/>
      <c r="AA6" s="156"/>
    </row>
    <row r="7" spans="1:27" hidden="1" x14ac:dyDescent="0.3">
      <c r="A7" s="239"/>
      <c r="B7" s="239"/>
      <c r="C7" s="78"/>
      <c r="D7" s="135"/>
      <c r="E7" s="135"/>
      <c r="F7" s="135"/>
      <c r="G7" s="135"/>
      <c r="H7" s="135"/>
      <c r="I7" s="135"/>
      <c r="J7" s="161" t="s">
        <v>152</v>
      </c>
      <c r="K7" s="135"/>
      <c r="L7" s="135"/>
      <c r="M7" s="135"/>
      <c r="N7" s="135"/>
      <c r="O7" s="135"/>
      <c r="P7" s="135"/>
      <c r="Q7" s="161" t="s">
        <v>152</v>
      </c>
      <c r="R7" s="135"/>
      <c r="S7" s="135"/>
      <c r="T7" s="135"/>
      <c r="U7" s="135"/>
      <c r="V7" s="135"/>
      <c r="W7" s="135"/>
      <c r="X7" s="161" t="s">
        <v>152</v>
      </c>
      <c r="Y7" s="162"/>
      <c r="Z7" s="162"/>
      <c r="AA7" s="163"/>
    </row>
    <row r="8" spans="1:27" hidden="1" x14ac:dyDescent="0.3">
      <c r="A8" s="78"/>
      <c r="B8" s="78"/>
      <c r="C8" s="78"/>
      <c r="D8" s="294"/>
      <c r="E8" s="294"/>
      <c r="F8" s="294"/>
      <c r="G8" s="294"/>
      <c r="H8" s="294"/>
      <c r="I8" s="294"/>
      <c r="J8" s="294"/>
      <c r="K8" s="294" t="s">
        <v>128</v>
      </c>
      <c r="L8" s="294"/>
      <c r="M8" s="294"/>
      <c r="N8" s="294"/>
      <c r="O8" s="294"/>
      <c r="P8" s="294"/>
      <c r="Q8" s="294"/>
      <c r="R8" s="294" t="s">
        <v>128</v>
      </c>
      <c r="S8" s="294"/>
      <c r="T8" s="294"/>
      <c r="U8" s="294"/>
      <c r="V8" s="294"/>
      <c r="W8" s="294"/>
      <c r="X8" s="294"/>
      <c r="Y8" s="162"/>
      <c r="Z8" s="162"/>
      <c r="AA8" s="163"/>
    </row>
    <row r="9" spans="1:27" x14ac:dyDescent="0.3">
      <c r="A9" s="205" t="s">
        <v>85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 t="s">
        <v>86</v>
      </c>
      <c r="AA9" s="154"/>
    </row>
    <row r="10" spans="1:27" x14ac:dyDescent="0.3">
      <c r="A10" s="205" t="s">
        <v>50</v>
      </c>
      <c r="B10" s="205" t="s">
        <v>153</v>
      </c>
      <c r="C10" s="205"/>
      <c r="D10" s="291" t="s">
        <v>154</v>
      </c>
      <c r="E10" s="291"/>
      <c r="F10" s="291"/>
      <c r="G10" s="291"/>
      <c r="H10" s="291"/>
      <c r="I10" s="291"/>
      <c r="J10" s="205" t="s">
        <v>155</v>
      </c>
      <c r="K10" s="291" t="s">
        <v>154</v>
      </c>
      <c r="L10" s="291"/>
      <c r="M10" s="291"/>
      <c r="N10" s="291"/>
      <c r="O10" s="291"/>
      <c r="P10" s="291"/>
      <c r="Q10" s="205" t="s">
        <v>155</v>
      </c>
      <c r="R10" s="291" t="s">
        <v>154</v>
      </c>
      <c r="S10" s="291"/>
      <c r="T10" s="291"/>
      <c r="U10" s="291"/>
      <c r="V10" s="291"/>
      <c r="W10" s="291"/>
      <c r="X10" s="205" t="s">
        <v>155</v>
      </c>
      <c r="Y10" s="292" t="s">
        <v>132</v>
      </c>
      <c r="Z10" s="205"/>
      <c r="AA10" s="154"/>
    </row>
    <row r="11" spans="1:27" ht="22.8" x14ac:dyDescent="0.3">
      <c r="A11" s="205"/>
      <c r="B11" s="205"/>
      <c r="C11" s="205"/>
      <c r="D11" s="59" t="s">
        <v>156</v>
      </c>
      <c r="E11" s="293" t="s">
        <v>157</v>
      </c>
      <c r="F11" s="293"/>
      <c r="G11" s="236" t="s">
        <v>158</v>
      </c>
      <c r="H11" s="236"/>
      <c r="I11" s="236"/>
      <c r="J11" s="205"/>
      <c r="K11" s="59" t="s">
        <v>156</v>
      </c>
      <c r="L11" s="293" t="s">
        <v>157</v>
      </c>
      <c r="M11" s="293"/>
      <c r="N11" s="236" t="s">
        <v>158</v>
      </c>
      <c r="O11" s="236"/>
      <c r="P11" s="236"/>
      <c r="Q11" s="205"/>
      <c r="R11" s="59" t="s">
        <v>156</v>
      </c>
      <c r="S11" s="293" t="s">
        <v>157</v>
      </c>
      <c r="T11" s="293"/>
      <c r="U11" s="236" t="s">
        <v>158</v>
      </c>
      <c r="V11" s="236"/>
      <c r="W11" s="236"/>
      <c r="X11" s="205"/>
      <c r="Y11" s="292"/>
      <c r="Z11" s="205"/>
      <c r="AA11" s="154"/>
    </row>
    <row r="12" spans="1:27" ht="129.6" x14ac:dyDescent="0.3">
      <c r="A12" s="205"/>
      <c r="B12" s="205"/>
      <c r="C12" s="205"/>
      <c r="D12" s="164" t="s">
        <v>159</v>
      </c>
      <c r="E12" s="165" t="s">
        <v>160</v>
      </c>
      <c r="F12" s="165" t="s">
        <v>161</v>
      </c>
      <c r="G12" s="166" t="s">
        <v>162</v>
      </c>
      <c r="H12" s="289" t="s">
        <v>163</v>
      </c>
      <c r="I12" s="289"/>
      <c r="J12" s="205"/>
      <c r="K12" s="164" t="s">
        <v>159</v>
      </c>
      <c r="L12" s="165" t="s">
        <v>160</v>
      </c>
      <c r="M12" s="165" t="s">
        <v>161</v>
      </c>
      <c r="N12" s="166" t="s">
        <v>162</v>
      </c>
      <c r="O12" s="289" t="s">
        <v>163</v>
      </c>
      <c r="P12" s="289"/>
      <c r="Q12" s="205"/>
      <c r="R12" s="164" t="s">
        <v>159</v>
      </c>
      <c r="S12" s="165" t="s">
        <v>160</v>
      </c>
      <c r="T12" s="165" t="s">
        <v>161</v>
      </c>
      <c r="U12" s="166" t="s">
        <v>162</v>
      </c>
      <c r="V12" s="289" t="s">
        <v>163</v>
      </c>
      <c r="W12" s="289"/>
      <c r="X12" s="205"/>
      <c r="Y12" s="292"/>
      <c r="Z12" s="205"/>
      <c r="AA12" s="154"/>
    </row>
    <row r="13" spans="1:27" x14ac:dyDescent="0.3">
      <c r="A13" s="167" t="s">
        <v>53</v>
      </c>
      <c r="B13" s="167" t="s">
        <v>54</v>
      </c>
      <c r="C13" s="168" t="str">
        <f ca="1">OFFSET(C13,0,-1)</f>
        <v>2</v>
      </c>
      <c r="D13" s="169">
        <f ca="1">OFFSET(D13,0,-1)+1</f>
        <v>3</v>
      </c>
      <c r="E13" s="169">
        <f ca="1">OFFSET(E13,0,-1)+1</f>
        <v>4</v>
      </c>
      <c r="F13" s="169">
        <f ca="1">OFFSET(F13,0,-1)+1</f>
        <v>5</v>
      </c>
      <c r="G13" s="169">
        <f ca="1">OFFSET(G13,0,-1)+1</f>
        <v>6</v>
      </c>
      <c r="H13" s="290">
        <f ca="1">OFFSET(H13,0,-1)+1</f>
        <v>7</v>
      </c>
      <c r="I13" s="290"/>
      <c r="J13" s="169">
        <f ca="1">OFFSET(J13,0,-2)+1</f>
        <v>8</v>
      </c>
      <c r="K13" s="169">
        <f ca="1">OFFSET(K13,0,-1)+1</f>
        <v>9</v>
      </c>
      <c r="L13" s="169">
        <f ca="1">OFFSET(L13,0,-1)+1</f>
        <v>10</v>
      </c>
      <c r="M13" s="169">
        <f ca="1">OFFSET(M13,0,-1)+1</f>
        <v>11</v>
      </c>
      <c r="N13" s="169">
        <f ca="1">OFFSET(N13,0,-1)+1</f>
        <v>12</v>
      </c>
      <c r="O13" s="290">
        <f ca="1">OFFSET(O13,0,-1)+1</f>
        <v>13</v>
      </c>
      <c r="P13" s="290"/>
      <c r="Q13" s="169">
        <f ca="1">OFFSET(Q13,0,-2)+1</f>
        <v>14</v>
      </c>
      <c r="R13" s="169">
        <f ca="1">OFFSET(R13,0,-1)+1</f>
        <v>15</v>
      </c>
      <c r="S13" s="169">
        <f ca="1">OFFSET(S13,0,-1)+1</f>
        <v>16</v>
      </c>
      <c r="T13" s="169">
        <f ca="1">OFFSET(T13,0,-1)+1</f>
        <v>17</v>
      </c>
      <c r="U13" s="169">
        <f ca="1">OFFSET(U13,0,-1)+1</f>
        <v>18</v>
      </c>
      <c r="V13" s="290">
        <f ca="1">OFFSET(V13,0,-1)+1</f>
        <v>19</v>
      </c>
      <c r="W13" s="290"/>
      <c r="X13" s="169">
        <f ca="1">OFFSET(X13,0,-2)+1</f>
        <v>20</v>
      </c>
      <c r="Y13" s="168">
        <f ca="1">OFFSET(Y13,0,-1)</f>
        <v>20</v>
      </c>
      <c r="Z13" s="169">
        <f ca="1">OFFSET(Z13,0,-1)+1</f>
        <v>21</v>
      </c>
      <c r="AA13" s="154"/>
    </row>
    <row r="14" spans="1:27" ht="37.799999999999997" customHeight="1" x14ac:dyDescent="0.3">
      <c r="A14" s="170" t="s">
        <v>178</v>
      </c>
      <c r="B14" s="171" t="s">
        <v>68</v>
      </c>
      <c r="C14" s="172"/>
      <c r="D14" s="231" t="s">
        <v>82</v>
      </c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173" t="s">
        <v>164</v>
      </c>
      <c r="AA14" s="154"/>
    </row>
    <row r="15" spans="1:27" ht="39" customHeight="1" x14ac:dyDescent="0.3">
      <c r="A15" s="170" t="s">
        <v>180</v>
      </c>
      <c r="B15" s="174" t="s">
        <v>47</v>
      </c>
      <c r="C15" s="175"/>
      <c r="D15" s="285" t="s">
        <v>182</v>
      </c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107" t="s">
        <v>165</v>
      </c>
      <c r="AA15" s="154"/>
    </row>
    <row r="16" spans="1:27" x14ac:dyDescent="0.3">
      <c r="A16" s="170"/>
      <c r="B16" s="176"/>
      <c r="C16" s="17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285"/>
      <c r="Y16" s="285"/>
      <c r="Z16" s="107"/>
      <c r="AA16" s="154"/>
    </row>
    <row r="17" spans="1:27" ht="34.200000000000003" customHeight="1" x14ac:dyDescent="0.3">
      <c r="A17" s="170" t="s">
        <v>180</v>
      </c>
      <c r="B17" s="177" t="s">
        <v>166</v>
      </c>
      <c r="C17" s="175"/>
      <c r="D17" s="286" t="s">
        <v>167</v>
      </c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107" t="s">
        <v>168</v>
      </c>
      <c r="AA17" s="154"/>
    </row>
    <row r="18" spans="1:27" ht="51" customHeight="1" x14ac:dyDescent="0.3">
      <c r="A18" s="170" t="s">
        <v>179</v>
      </c>
      <c r="B18" s="178" t="s">
        <v>169</v>
      </c>
      <c r="C18" s="107"/>
      <c r="D18" s="287" t="s">
        <v>170</v>
      </c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107" t="s">
        <v>171</v>
      </c>
      <c r="AA18" s="154"/>
    </row>
    <row r="19" spans="1:27" ht="24.6" customHeight="1" x14ac:dyDescent="0.3">
      <c r="A19" s="170" t="s">
        <v>181</v>
      </c>
      <c r="B19" s="179" t="s">
        <v>172</v>
      </c>
      <c r="C19" s="288"/>
      <c r="D19" s="180">
        <v>20.309999999999999</v>
      </c>
      <c r="E19" s="181"/>
      <c r="F19" s="181"/>
      <c r="G19" s="279" t="s">
        <v>6</v>
      </c>
      <c r="H19" s="281" t="s">
        <v>46</v>
      </c>
      <c r="I19" s="279" t="s">
        <v>125</v>
      </c>
      <c r="J19" s="281" t="s">
        <v>46</v>
      </c>
      <c r="K19" s="180">
        <v>21.13</v>
      </c>
      <c r="L19" s="181"/>
      <c r="M19" s="181"/>
      <c r="N19" s="279" t="s">
        <v>129</v>
      </c>
      <c r="O19" s="281" t="s">
        <v>46</v>
      </c>
      <c r="P19" s="279" t="s">
        <v>130</v>
      </c>
      <c r="Q19" s="281" t="s">
        <v>46</v>
      </c>
      <c r="R19" s="180">
        <v>21.98</v>
      </c>
      <c r="S19" s="181"/>
      <c r="T19" s="181"/>
      <c r="U19" s="279" t="s">
        <v>131</v>
      </c>
      <c r="V19" s="281" t="s">
        <v>46</v>
      </c>
      <c r="W19" s="279" t="s">
        <v>8</v>
      </c>
      <c r="X19" s="281" t="s">
        <v>4</v>
      </c>
      <c r="Y19" s="182"/>
      <c r="Z19" s="282" t="s">
        <v>173</v>
      </c>
      <c r="AA19" s="183" t="e">
        <f ca="1">strCheckDate(D20:Y20)</f>
        <v>#NAME?</v>
      </c>
    </row>
    <row r="20" spans="1:27" ht="26.4" customHeight="1" x14ac:dyDescent="0.3">
      <c r="A20" s="184"/>
      <c r="B20" s="185"/>
      <c r="C20" s="288"/>
      <c r="D20" s="186"/>
      <c r="E20" s="187"/>
      <c r="F20" s="188" t="str">
        <f>G19 &amp; "-" &amp; I19</f>
        <v>01.01.2021-31.12.2021</v>
      </c>
      <c r="G20" s="279"/>
      <c r="H20" s="281"/>
      <c r="I20" s="280"/>
      <c r="J20" s="281"/>
      <c r="K20" s="186"/>
      <c r="L20" s="187"/>
      <c r="M20" s="188" t="str">
        <f>N19 &amp; "-" &amp; P19</f>
        <v>01.01.2022-31.12.2022</v>
      </c>
      <c r="N20" s="279"/>
      <c r="O20" s="281"/>
      <c r="P20" s="280"/>
      <c r="Q20" s="281"/>
      <c r="R20" s="186"/>
      <c r="S20" s="187"/>
      <c r="T20" s="188" t="str">
        <f>U19 &amp; "-" &amp; W19</f>
        <v>01.01.2023-31.12.2023</v>
      </c>
      <c r="U20" s="279"/>
      <c r="V20" s="281"/>
      <c r="W20" s="280"/>
      <c r="X20" s="281"/>
      <c r="Y20" s="182"/>
      <c r="Z20" s="283"/>
      <c r="AA20" s="154"/>
    </row>
    <row r="21" spans="1:27" ht="43.2" customHeight="1" x14ac:dyDescent="0.3">
      <c r="A21" s="189"/>
      <c r="B21" s="190" t="s">
        <v>174</v>
      </c>
      <c r="C21" s="191"/>
      <c r="D21" s="192"/>
      <c r="E21" s="192"/>
      <c r="F21" s="192"/>
      <c r="G21" s="193"/>
      <c r="H21" s="54"/>
      <c r="I21" s="54"/>
      <c r="J21" s="54"/>
      <c r="K21" s="192"/>
      <c r="L21" s="192"/>
      <c r="M21" s="192"/>
      <c r="N21" s="193"/>
      <c r="O21" s="54"/>
      <c r="P21" s="54"/>
      <c r="Q21" s="54"/>
      <c r="R21" s="192"/>
      <c r="S21" s="192"/>
      <c r="T21" s="192"/>
      <c r="U21" s="193"/>
      <c r="V21" s="54"/>
      <c r="W21" s="54"/>
      <c r="X21" s="54"/>
      <c r="Y21" s="194"/>
      <c r="Z21" s="284"/>
      <c r="AA21" s="195"/>
    </row>
    <row r="22" spans="1:27" x14ac:dyDescent="0.3">
      <c r="A22" s="189"/>
      <c r="B22" s="196" t="s">
        <v>175</v>
      </c>
      <c r="C22" s="191"/>
      <c r="D22" s="192"/>
      <c r="E22" s="192"/>
      <c r="F22" s="192"/>
      <c r="G22" s="193"/>
      <c r="H22" s="54"/>
      <c r="I22" s="54"/>
      <c r="J22" s="191"/>
      <c r="K22" s="192"/>
      <c r="L22" s="192"/>
      <c r="M22" s="192"/>
      <c r="N22" s="193"/>
      <c r="O22" s="54"/>
      <c r="P22" s="54"/>
      <c r="Q22" s="191"/>
      <c r="R22" s="192"/>
      <c r="S22" s="192"/>
      <c r="T22" s="192"/>
      <c r="U22" s="193"/>
      <c r="V22" s="54"/>
      <c r="W22" s="54"/>
      <c r="X22" s="191"/>
      <c r="Y22" s="54"/>
      <c r="Z22" s="194"/>
      <c r="AA22" s="195"/>
    </row>
    <row r="23" spans="1:27" x14ac:dyDescent="0.3">
      <c r="A23" s="189"/>
      <c r="B23" s="197" t="s">
        <v>176</v>
      </c>
      <c r="C23" s="191"/>
      <c r="D23" s="192"/>
      <c r="E23" s="192"/>
      <c r="F23" s="192"/>
      <c r="G23" s="193"/>
      <c r="H23" s="54"/>
      <c r="I23" s="54"/>
      <c r="J23" s="191"/>
      <c r="K23" s="192"/>
      <c r="L23" s="192"/>
      <c r="M23" s="192"/>
      <c r="N23" s="193"/>
      <c r="O23" s="54"/>
      <c r="P23" s="54"/>
      <c r="Q23" s="191"/>
      <c r="R23" s="192"/>
      <c r="S23" s="192"/>
      <c r="T23" s="192"/>
      <c r="U23" s="193"/>
      <c r="V23" s="54"/>
      <c r="W23" s="54"/>
      <c r="X23" s="191"/>
      <c r="Y23" s="54"/>
      <c r="Z23" s="194"/>
      <c r="AA23" s="195"/>
    </row>
    <row r="24" spans="1:27" x14ac:dyDescent="0.3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154"/>
    </row>
    <row r="25" spans="1:27" x14ac:dyDescent="0.3">
      <c r="A25" s="198">
        <v>1</v>
      </c>
      <c r="B25" s="248" t="s">
        <v>177</v>
      </c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48"/>
      <c r="AA25" s="154"/>
    </row>
  </sheetData>
  <mergeCells count="53">
    <mergeCell ref="A7:B7"/>
    <mergeCell ref="A1:J1"/>
    <mergeCell ref="D3:Y3"/>
    <mergeCell ref="D4:Y4"/>
    <mergeCell ref="D5:Y5"/>
    <mergeCell ref="D6:Y6"/>
    <mergeCell ref="D8:J8"/>
    <mergeCell ref="K8:Q8"/>
    <mergeCell ref="R8:X8"/>
    <mergeCell ref="A9:Y9"/>
    <mergeCell ref="Z9:Z12"/>
    <mergeCell ref="A10:A12"/>
    <mergeCell ref="B10:B12"/>
    <mergeCell ref="C10:C12"/>
    <mergeCell ref="D10:I10"/>
    <mergeCell ref="J10:J12"/>
    <mergeCell ref="E11:F11"/>
    <mergeCell ref="G11:I11"/>
    <mergeCell ref="L11:M11"/>
    <mergeCell ref="N11:P11"/>
    <mergeCell ref="S11:T11"/>
    <mergeCell ref="K10:P10"/>
    <mergeCell ref="Q10:Q12"/>
    <mergeCell ref="R10:W10"/>
    <mergeCell ref="X10:X12"/>
    <mergeCell ref="Y10:Y12"/>
    <mergeCell ref="U11:W11"/>
    <mergeCell ref="H12:I12"/>
    <mergeCell ref="O12:P12"/>
    <mergeCell ref="V12:W12"/>
    <mergeCell ref="H13:I13"/>
    <mergeCell ref="O13:P13"/>
    <mergeCell ref="V13:W13"/>
    <mergeCell ref="D14:Y14"/>
    <mergeCell ref="D15:Y15"/>
    <mergeCell ref="D16:Y16"/>
    <mergeCell ref="D17:Y17"/>
    <mergeCell ref="D18:Y18"/>
    <mergeCell ref="W19:W20"/>
    <mergeCell ref="X19:X20"/>
    <mergeCell ref="Z19:Z21"/>
    <mergeCell ref="B25:Y25"/>
    <mergeCell ref="N19:N20"/>
    <mergeCell ref="O19:O20"/>
    <mergeCell ref="P19:P20"/>
    <mergeCell ref="Q19:Q20"/>
    <mergeCell ref="U19:U20"/>
    <mergeCell ref="V19:V20"/>
    <mergeCell ref="C19:C20"/>
    <mergeCell ref="G19:G20"/>
    <mergeCell ref="H19:H20"/>
    <mergeCell ref="I19:I20"/>
    <mergeCell ref="J19:J20"/>
  </mergeCells>
  <dataValidations count="8">
    <dataValidation type="decimal" allowBlank="1" showErrorMessage="1" errorTitle="Ошибка" error="Допускается ввод только действительных чисел!" sqref="D19 K19 R19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H19:H20 J19:J20 O19:O20 Q19:Q20 V19:V20 X19:X20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9 I19:I20 N19 P19:P20 U19 W19:W20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B19">
      <formula1>900</formula1>
    </dataValidation>
    <dataValidation allowBlank="1" sqref="H21:H23 O21:O23 V21:V23"/>
    <dataValidation type="list" allowBlank="1" showInputMessage="1" showErrorMessage="1" errorTitle="Ошибка" error="Выберите значение из списка" sqref="D18 K18 R18">
      <formula1>kind_of_cons</formula1>
    </dataValidation>
    <dataValidation allowBlank="1" promptTitle="checkPeriodRange" sqref="F20 M20 T20"/>
    <dataValidation type="textLength" operator="lessThanOrEqual" allowBlank="1" showInputMessage="1" showErrorMessage="1" errorTitle="Ошибка" error="Допускается ввод не более 900 символов!" sqref="Z4:Z5 Z2 D17:Y17">
      <formula1>900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Титульный</vt:lpstr>
      <vt:lpstr>Территории</vt:lpstr>
      <vt:lpstr>Перечень тарифов</vt:lpstr>
      <vt:lpstr>Форма 1.0.1</vt:lpstr>
      <vt:lpstr>Форма 3.11</vt:lpstr>
      <vt:lpstr>Форма 3.12.1</vt:lpstr>
      <vt:lpstr>Форма 3.12.2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2020-05-15T04:17:58Z</dcterms:created>
  <dcterms:modified xsi:type="dcterms:W3CDTF">2020-05-15T04:57:56Z</dcterms:modified>
</cp:coreProperties>
</file>